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ВРАЧИ" sheetId="1" r:id="rId1"/>
    <sheet name="СРЕДНИЕ" sheetId="2" r:id="rId2"/>
    <sheet name="ПРОВИЗОРЫ" sheetId="3" r:id="rId3"/>
    <sheet name="ПРЕПОДАВАТЕЛИ" sheetId="4" r:id="rId4"/>
  </sheets>
  <definedNames>
    <definedName name="_xlnm.Print_Titles" localSheetId="0">'ВРАЧИ'!$1:$2</definedName>
  </definedNames>
  <calcPr fullCalcOnLoad="1"/>
</workbook>
</file>

<file path=xl/sharedStrings.xml><?xml version="1.0" encoding="utf-8"?>
<sst xmlns="http://schemas.openxmlformats.org/spreadsheetml/2006/main" count="334" uniqueCount="265">
  <si>
    <t>наименование должности</t>
  </si>
  <si>
    <t>Врач-рентгенолог</t>
  </si>
  <si>
    <t>Врач  авиационный</t>
  </si>
  <si>
    <t xml:space="preserve">Врач-ангиохирург </t>
  </si>
  <si>
    <t>Врач-гастроэнтеролог</t>
  </si>
  <si>
    <t>Врач-гематолог</t>
  </si>
  <si>
    <t>Врач-генетик</t>
  </si>
  <si>
    <t>Врач-гериатр</t>
  </si>
  <si>
    <t>Врач-кардиолог</t>
  </si>
  <si>
    <t xml:space="preserve">Врач-кардиохирург </t>
  </si>
  <si>
    <t>Врач-комбустиолог-хирург</t>
  </si>
  <si>
    <t>Врач-косметолог</t>
  </si>
  <si>
    <t>Врач-методист</t>
  </si>
  <si>
    <t>Врач-нейрохирург</t>
  </si>
  <si>
    <t>Врач-нефролог</t>
  </si>
  <si>
    <t>Врач-онколог-хирург</t>
  </si>
  <si>
    <t>Врач-проктолог</t>
  </si>
  <si>
    <t>Врач-профпатолог</t>
  </si>
  <si>
    <t>Врач-пульмонолог</t>
  </si>
  <si>
    <t>Врач-радиационный онколог</t>
  </si>
  <si>
    <t>Врач-реабилитолог</t>
  </si>
  <si>
    <t>Врач-ревматолог</t>
  </si>
  <si>
    <t>Врач-рефлексотерапевт</t>
  </si>
  <si>
    <t>Врач спортивной медицины</t>
  </si>
  <si>
    <t>Врач-токсиколог</t>
  </si>
  <si>
    <t>Врач-торакальный хирург</t>
  </si>
  <si>
    <t>Врач-трансфузиолог</t>
  </si>
  <si>
    <t>Врач-уролог</t>
  </si>
  <si>
    <t>Врач-физиотерапевт</t>
  </si>
  <si>
    <t xml:space="preserve">Врач функциональной диагностики </t>
  </si>
  <si>
    <t>Врач-челюстно-лицевой хирург</t>
  </si>
  <si>
    <t xml:space="preserve">Врач-эксперт </t>
  </si>
  <si>
    <t>Врач-эндокринолог</t>
  </si>
  <si>
    <t>Врач-эндоскопист</t>
  </si>
  <si>
    <t>ИТОГО по учреждению</t>
  </si>
  <si>
    <t>№ п/п</t>
  </si>
  <si>
    <t>Врач-неонатолог</t>
  </si>
  <si>
    <t>Врач-дерматовенеролог</t>
  </si>
  <si>
    <t>Врач-диетолог</t>
  </si>
  <si>
    <t>Врач-инфекционист</t>
  </si>
  <si>
    <t>Врач лечебной физкультуры</t>
  </si>
  <si>
    <t>Врач-невролог</t>
  </si>
  <si>
    <t>Врач общей практики</t>
  </si>
  <si>
    <t>Врач скорой медицинской помощи</t>
  </si>
  <si>
    <t>Врач-фтизиатр</t>
  </si>
  <si>
    <t>Врач-психиатр-нарколог</t>
  </si>
  <si>
    <t>Врач-психотерапевт</t>
  </si>
  <si>
    <t>Врач-акушер-гинеколог</t>
  </si>
  <si>
    <t>Врач-анестезиолог-реаниматолог</t>
  </si>
  <si>
    <t>Врач детский хирург</t>
  </si>
  <si>
    <t>Врач-оториноларинголог</t>
  </si>
  <si>
    <t>Врач-офтальмолог</t>
  </si>
  <si>
    <t>Врач-патологоанатом</t>
  </si>
  <si>
    <t>Врач-хирург</t>
  </si>
  <si>
    <t>Врач-гигиенист</t>
  </si>
  <si>
    <t>Потребность во врачах-специалистах</t>
  </si>
  <si>
    <t>Врач-аллерголог-иммунолог</t>
  </si>
  <si>
    <t>Врач-анестезиолог-реаниматолог детский</t>
  </si>
  <si>
    <t>Врач-детский кардиоревматолог</t>
  </si>
  <si>
    <t>Врач-детский невролог</t>
  </si>
  <si>
    <t>Врач-детский онколог-гематолог</t>
  </si>
  <si>
    <t>Врач-детский эндокринолог</t>
  </si>
  <si>
    <t>Врач-интерн</t>
  </si>
  <si>
    <t>Врач-клинический фармаколог</t>
  </si>
  <si>
    <t>Врач-лаборант</t>
  </si>
  <si>
    <t>Врач-онколог</t>
  </si>
  <si>
    <t>Врач-оториноларинголог-аудиолог</t>
  </si>
  <si>
    <t>Врач-оториноларинголог-сурдолог</t>
  </si>
  <si>
    <t>Врач-оториноларинголог-фониатр</t>
  </si>
  <si>
    <t>Врач-педиатр</t>
  </si>
  <si>
    <t>Врач-педиатр районный (городской)</t>
  </si>
  <si>
    <t>Врач-педиатр участковый</t>
  </si>
  <si>
    <t>Врач-пластический хирург</t>
  </si>
  <si>
    <t>Врач по медицинской профилактике</t>
  </si>
  <si>
    <t>Врач-психиатр детский</t>
  </si>
  <si>
    <t>Врач-рентгено-эндоваскулярный хирург</t>
  </si>
  <si>
    <t>Врач-стоматолог-терапевт</t>
  </si>
  <si>
    <t>Врач-стоматолог-хирург</t>
  </si>
  <si>
    <t>Врач-терапевт</t>
  </si>
  <si>
    <t>Врач-травматолог-ортопед</t>
  </si>
  <si>
    <t>Врач-трансплантолог</t>
  </si>
  <si>
    <t>Врач-ультазвуковой диагностики</t>
  </si>
  <si>
    <t>Врач-эпидемиолог</t>
  </si>
  <si>
    <t>Врач  клинической лабораторной диагностики</t>
  </si>
  <si>
    <t>Врач лучевой диагностики</t>
  </si>
  <si>
    <t>Врач мануальной терапии</t>
  </si>
  <si>
    <t>Врач-стоматолог детский</t>
  </si>
  <si>
    <t>Врач-стоматолог-ортодонт</t>
  </si>
  <si>
    <t>Врач-стоматолог-ортопед</t>
  </si>
  <si>
    <t>Приложение 4</t>
  </si>
  <si>
    <t>СВЕДЕНИЯ О ПОТРЕБНОСТИ</t>
  </si>
  <si>
    <t>в преподавателях медицинских колледжей</t>
  </si>
  <si>
    <t>Наименование должности преподавателя</t>
  </si>
  <si>
    <t xml:space="preserve">ИТОГО </t>
  </si>
  <si>
    <t>Потребность в преподавателях</t>
  </si>
  <si>
    <t xml:space="preserve">СВЕДЕНИЯ О ПОТРЕБНОСТИ В ПРОВИЗОРАХ-СПЕЦИАЛИСТАХ ОРГАНИЗАЦИЙ ЗДРАВООХРАНЕНИЯ РЕСПУБЛИКИ БЕЛАРУСЬ </t>
  </si>
  <si>
    <t>Потребность в провизорах-специалистах</t>
  </si>
  <si>
    <t>провизор-аналитик</t>
  </si>
  <si>
    <t>провизор-инспектор</t>
  </si>
  <si>
    <t>провизор-интерн</t>
  </si>
  <si>
    <t>провизор-информатор</t>
  </si>
  <si>
    <t>провизор-маркетолог</t>
  </si>
  <si>
    <t>провизор-организатор</t>
  </si>
  <si>
    <t>провизор-рецептар</t>
  </si>
  <si>
    <t>провизор-технолог</t>
  </si>
  <si>
    <t>ПРЕПОДАВАТЕЛЬ (терапия)</t>
  </si>
  <si>
    <t>ПРЕПОДАВАТЕЛЬ (хирургия)</t>
  </si>
  <si>
    <t>ПРЕПОДАВАТЕЛЬ (акушерство и гинекология)</t>
  </si>
  <si>
    <t>ПРЕПОДАВАТЕЛЬ (анестезиология и реаниматология)</t>
  </si>
  <si>
    <t>ПРЕПОДАВАТЕЛЬ (педиатрия)</t>
  </si>
  <si>
    <t>УО "Брестский  ГМК"</t>
  </si>
  <si>
    <t>УЗ "Брестская детская областная больница"</t>
  </si>
  <si>
    <t>УЗ "Брестский областной кожно-венерологический диспансер"</t>
  </si>
  <si>
    <t>УЗ "Брестский ОЭД"</t>
  </si>
  <si>
    <t>УЗ "Брестский ОНД"</t>
  </si>
  <si>
    <t>УЗ "БОПНД"</t>
  </si>
  <si>
    <t>УЗ "Брестский областной кардиологический диспансер"</t>
  </si>
  <si>
    <t>УЗ "Брестский ООД"</t>
  </si>
  <si>
    <t>Гу "Брестская ОМРЭК"</t>
  </si>
  <si>
    <t>ГУ "Брестскя ОСПК"</t>
  </si>
  <si>
    <t>УЗ "Брестская городская поликлиника №6"</t>
  </si>
  <si>
    <t>УЗ "Барановичская центральная поликлиника"</t>
  </si>
  <si>
    <t>УЗ "Барановичская городская больница"</t>
  </si>
  <si>
    <t>УЗ "Барановичский родильный дом"</t>
  </si>
  <si>
    <t>УЗ "Пинская детская больница"</t>
  </si>
  <si>
    <t>УЗ "Пинская центральная больница"</t>
  </si>
  <si>
    <t>УЗ "Пинская стоматологическая поликлиника"</t>
  </si>
  <si>
    <t>УЗ "Берёзовская ЦРБ"</t>
  </si>
  <si>
    <t>УЗ"Ганцевичская ЦРБ"</t>
  </si>
  <si>
    <t>УЗ "Дрогичинская ЦРБ"</t>
  </si>
  <si>
    <t>УЗ "Жабинковская ЦРБ"</t>
  </si>
  <si>
    <t>УЗ "Ивацевичская ЦРБ"</t>
  </si>
  <si>
    <t>УЗ "Ивановская ЦРБ"</t>
  </si>
  <si>
    <t>УЗ "Кобринская ЦРБ"</t>
  </si>
  <si>
    <t>УЗ "Лунинецкая ЦРБ"</t>
  </si>
  <si>
    <t>УЗ "Ляховичская ЦРБ"</t>
  </si>
  <si>
    <t>УЗ"Малоритская ЦРБ</t>
  </si>
  <si>
    <t>УЗ "Пружанская ЦРБ"</t>
  </si>
  <si>
    <t>УЗ БОПБ "Могилевцы"</t>
  </si>
  <si>
    <t>УЗ БОПБ "Кривошин"</t>
  </si>
  <si>
    <t>УЗ "БОПБ "Городище"</t>
  </si>
  <si>
    <t>ЦМР"Томашовка"</t>
  </si>
  <si>
    <t>УЗ "Брестская городская поликлиника №1"</t>
  </si>
  <si>
    <t>УЗ "Брестская городская больница №1"</t>
  </si>
  <si>
    <t>ГУЗ "Брестская городская больница паллиативной помощи "Хоспис"</t>
  </si>
  <si>
    <t>УЗ "Брестский ОРД"</t>
  </si>
  <si>
    <t>Филиал "Белоозёрская городская больница"</t>
  </si>
  <si>
    <t>Филиал "Высоковская городская больница"</t>
  </si>
  <si>
    <t>УЗ "Каменецкая ЦРБ" (свод)</t>
  </si>
  <si>
    <t>УЗ "Берёзовская ЦРБ" (свод)</t>
  </si>
  <si>
    <t>ПРЕПОДАВАТЕЛЬ (сестринское дело)</t>
  </si>
  <si>
    <t>ПРЕПОДАВАТЕЛЬ (медико-диагностическое дело)</t>
  </si>
  <si>
    <t>ГУО "Барановичский центр"</t>
  </si>
  <si>
    <t>УО "Пинский  ГМК"</t>
  </si>
  <si>
    <t>Барановичская городская поликлиника № 2 УЗ БЦП</t>
  </si>
  <si>
    <t>Барановичская городская поликлиника № 3 УЗ БЦП</t>
  </si>
  <si>
    <t>Барановичская городская поликлиника № 4 УЗ БЦП</t>
  </si>
  <si>
    <t>Барановичская городская стоматологическая поликлиника УЗ БЦП</t>
  </si>
  <si>
    <t>Барановичская городская стоматологическая поликлиника № 2 УЗ БЦП</t>
  </si>
  <si>
    <t>Онкологический диспансер г.Барановичи УЗ БЦП</t>
  </si>
  <si>
    <t>Барановский межрайонный наркологический диспансер УЗ БЦП</t>
  </si>
  <si>
    <t>Барановский психоневрологический диспансер УЗ БЦП</t>
  </si>
  <si>
    <t>Барановский городской кожно-венерологический диспансер УЗ БЦП</t>
  </si>
  <si>
    <t>Станция скорой и неотложной медицинской помощи г.Барановичи УЗ БЦП</t>
  </si>
  <si>
    <t>Барановская городская станция переливания крови УЗ БЦП</t>
  </si>
  <si>
    <t>ЦМР для детей с психоневрологическими заболеваниями "Рефлекс" УЗ БЦП</t>
  </si>
  <si>
    <t>УЗ "Барановичская городская больница № 2"</t>
  </si>
  <si>
    <t>УЗ "Барановичская детская городская больница"</t>
  </si>
  <si>
    <t>Филиал "Детская поликлиника" 
УЗ "Пинская ДБ"</t>
  </si>
  <si>
    <t>Филиал "Специализированный дом ребенка" УЗ "Пинская ДБ"</t>
  </si>
  <si>
    <t>УЗ "Пинский межрайонный роддом"</t>
  </si>
  <si>
    <t>Филиал "Пинский ЛДЦ"
УЗ "Пинская стом.пол."</t>
  </si>
  <si>
    <t>Филиал "Межрайонный онкодиспансер"
УЗ "Пинская ЦП"</t>
  </si>
  <si>
    <t>Филиал "Станция переливания крови"
УЗ "Пинская ЦП"</t>
  </si>
  <si>
    <t>Филиал "Детская стомат.поликлиника"
УЗ "Пинская ЦП"</t>
  </si>
  <si>
    <t>Филиал "Межрайонный наркодиспансер"
УЗ "Пинская ЦП"</t>
  </si>
  <si>
    <t>Филиал "Межрайонный психоневрологич.диспансер"
УЗ "Пинская ЦП"</t>
  </si>
  <si>
    <t>Филиал "Межрайонный кожвендиспансер"
УЗ "Пинская ЦП"</t>
  </si>
  <si>
    <t>ИТОГО по Брестской области</t>
  </si>
  <si>
    <t>Потребность в специалистах со средним образованием</t>
  </si>
  <si>
    <t>УЗ "Брестская областная больница"</t>
  </si>
  <si>
    <t>УЗ "Брестское ОПАБ"</t>
  </si>
  <si>
    <t>Филиал "Детская поликлиника" УЗ "Пинская ДБ"</t>
  </si>
  <si>
    <t>УЗ "Столинская ЦРБ"</t>
  </si>
  <si>
    <t>Филиал "Давид-Городокская городская больница"</t>
  </si>
  <si>
    <t>акушерка (старшая), акушер (старший)</t>
  </si>
  <si>
    <t>зубной техник (старший)</t>
  </si>
  <si>
    <t>зубной фельдшер</t>
  </si>
  <si>
    <t>инструктор-валеолог</t>
  </si>
  <si>
    <t>инструктор по лечебной физкультуре</t>
  </si>
  <si>
    <t>медицинский регистратор (старший)</t>
  </si>
  <si>
    <t>медицинская сестра-анестезист (старшая), медицинский брат-анестезист (старший)</t>
  </si>
  <si>
    <t>медицинская сестра выездной бригады скорой медицинской помощи, медицинский брат выездной бригады скорой медицинской помощи</t>
  </si>
  <si>
    <t>медицинская сестра-диетолог, медицинский брат-диетолог</t>
  </si>
  <si>
    <t>медицинская сестра кабинета, структурного подразделения, Белорусского Общества Красного Креста (старшая), медицинский брат кабинета, структурного подразделения, Белорусского общества Красного Креста (старший)</t>
  </si>
  <si>
    <t>медицинская сестра-массажист, медицинский брат-массажист</t>
  </si>
  <si>
    <t>медицинская сестра общей практики (старшая), медицинский брат общей практики (старший)</t>
  </si>
  <si>
    <t>медицинская сестра операционная (старшая), медицинский брат операционный (старший)</t>
  </si>
  <si>
    <t>медицинская сестра по физиотерапии (старшая), медицинский брат по физиотерапии (старший)</t>
  </si>
  <si>
    <t>медицинская сестра по функциональной диагностике (старшая), медицинский брат по функциональной диагностике (старший)</t>
  </si>
  <si>
    <t>медицинская сестра участковая (старшая), медицинский брат участковый (старший)</t>
  </si>
  <si>
    <t>медицинский статистик</t>
  </si>
  <si>
    <t>помощник врача-гигиениста</t>
  </si>
  <si>
    <t>помощник врача по амбулаторно-поликлинической помощи</t>
  </si>
  <si>
    <t>помощник врача-эпидемиолога</t>
  </si>
  <si>
    <t>помощник энтомолога</t>
  </si>
  <si>
    <t>рентгенолаборант (старший)</t>
  </si>
  <si>
    <t>техник-массажист</t>
  </si>
  <si>
    <t>фельдшер (старший)</t>
  </si>
  <si>
    <t>фельдшер выездной бригады скорой медицинской помощи (старший)</t>
  </si>
  <si>
    <t>фельдшер выездной бригады скорой медицинской помощи, выезжающий самостоятельно</t>
  </si>
  <si>
    <t>фельдшер-лаборант (старший)</t>
  </si>
  <si>
    <t>Итого медицинских работников</t>
  </si>
  <si>
    <t>фармацевт</t>
  </si>
  <si>
    <t>фармацевт-ассистент</t>
  </si>
  <si>
    <t>фармацевт-лаборант</t>
  </si>
  <si>
    <t>фармацевт-рецептар</t>
  </si>
  <si>
    <t>Итого фармацевтических работников</t>
  </si>
  <si>
    <t>УЗ "Брестский  областной  родильный дом"</t>
  </si>
  <si>
    <t>УЗ "Брестский областной родильный дом"</t>
  </si>
  <si>
    <t xml:space="preserve">УЗ "Каменецкая ЦРБ" </t>
  </si>
  <si>
    <t>УЗ "Барановичская центральная поликлиника" (СВОД)</t>
  </si>
  <si>
    <t>ГУ"Бресткий областной детский ЦМР"Сосновый Бор"</t>
  </si>
  <si>
    <t>УЗ "Брестский областной противотуберкулезный диспансер"</t>
  </si>
  <si>
    <t>УЗ "Малоритская ЦРБ"</t>
  </si>
  <si>
    <t xml:space="preserve">            в т.ч. в УБ, АВОП</t>
  </si>
  <si>
    <t>Филиал "Станция скорой медицинской помощи" 
УЗ "Пинская ЦП"</t>
  </si>
  <si>
    <t>УЗ БЦП"</t>
  </si>
  <si>
    <t>УЗ "Брестская городская поликлиника №2"</t>
  </si>
  <si>
    <t>ГУЗ "Брестская городская поликлиника №3"</t>
  </si>
  <si>
    <t>ГУЗ "Брестская городская поликлиника №5"</t>
  </si>
  <si>
    <t>УЗ "Брестская городская детская  поликлиника №1"</t>
  </si>
  <si>
    <t>ГУЗ "Брестская городская детская  поликлиника №2"</t>
  </si>
  <si>
    <t>УЗ "Брестская городская детская  поликлиника №3"</t>
  </si>
  <si>
    <t>ГУЗ "Станция скорой медицинской помощи г.Бреста"</t>
  </si>
  <si>
    <t>УЗ "Брестская центральнаягородская больница "</t>
  </si>
  <si>
    <t>УЗ "Брестская городская больница скорой медицинской помощи "</t>
  </si>
  <si>
    <t>УЗ "Брестская городская больница №2"</t>
  </si>
  <si>
    <t>УЗ "Брестская стоматологическая поликлиника"</t>
  </si>
  <si>
    <t>филиал №2 Брестская стоматологическая поликлиника УЗ "Брестская стоматологическая поликлиника"</t>
  </si>
  <si>
    <t>филиал №1 Брестская детсякая стоматологическая поликлиника УЗ "Брестская стоматологическая поликлиника"</t>
  </si>
  <si>
    <t>УЗ "Брестская городская детская  поликлиника №2"</t>
  </si>
  <si>
    <t>ГУЗ "Брестская городская детская  поликлиника №3"</t>
  </si>
  <si>
    <t>ГУЗ "Брестская городская больница паллиативной помощи Хоспис"</t>
  </si>
  <si>
    <t>учреждения здравоохранения "Брестская городская больница № 1"</t>
  </si>
  <si>
    <t>УЗ "Бретская областняа клиническая больница"</t>
  </si>
  <si>
    <t>Березовская ЦРБ им. Э.Э. Вержбицкого</t>
  </si>
  <si>
    <t>филиал Белоозерской горбольницы</t>
  </si>
  <si>
    <t xml:space="preserve">Берёзовский район </t>
  </si>
  <si>
    <t>УЗ "БОКБ"</t>
  </si>
  <si>
    <t>УЗ " Столинская ЦРБ"</t>
  </si>
  <si>
    <t xml:space="preserve">УЗ "Лунинецкая ЦРБ" </t>
  </si>
  <si>
    <t>УЗ "Брестский ОПНД"</t>
  </si>
  <si>
    <t xml:space="preserve">УЗ "Столинская ЦРБ" </t>
  </si>
  <si>
    <t>УЗ Брестская ЦП"</t>
  </si>
  <si>
    <t>УЗ "Пинская центральная поликлиника"</t>
  </si>
  <si>
    <t xml:space="preserve">Филиал "Городская поликлиника № 1"
УЗ "Пинская ЦП" </t>
  </si>
  <si>
    <t>УЗ "БРЕСТСКАЯ ЦП"  СВОД</t>
  </si>
  <si>
    <t>УЗ "ПИНСКАЯ ЦП" СВОД</t>
  </si>
  <si>
    <t>УЗ "БАРАНОВИЧСКАЯ ЦП"  СВОД</t>
  </si>
  <si>
    <t>Филиал "Городская поликлиника № 1"
УЗ "Пинская ЦП"</t>
  </si>
  <si>
    <t>УЗ "БРЕСТСКАЯ ЦП" СВОД</t>
  </si>
  <si>
    <t>БРЕСТСКАЯ ОБЛАСТЬ СВОД</t>
  </si>
  <si>
    <t>УЗ "Брестский областной наркологический диспансер"</t>
  </si>
  <si>
    <t xml:space="preserve">ИТОГО ПО БРЕСТСКОЙ ОБЛАСТИ </t>
  </si>
</sst>
</file>

<file path=xl/styles.xml><?xml version="1.0" encoding="utf-8"?>
<styleSheet xmlns="http://schemas.openxmlformats.org/spreadsheetml/2006/main">
  <numFmts count="40">
    <numFmt numFmtId="5" formatCode="#,##0\ &quot;Br&quot;;\-#,##0\ &quot;Br&quot;"/>
    <numFmt numFmtId="6" formatCode="#,##0\ &quot;Br&quot;;[Red]\-#,##0\ &quot;Br&quot;"/>
    <numFmt numFmtId="7" formatCode="#,##0.00\ &quot;Br&quot;;\-#,##0.00\ &quot;Br&quot;"/>
    <numFmt numFmtId="8" formatCode="#,##0.00\ &quot;Br&quot;;[Red]\-#,##0.00\ &quot;Br&quot;"/>
    <numFmt numFmtId="42" formatCode="_-* #,##0\ &quot;Br&quot;_-;\-* #,##0\ &quot;Br&quot;_-;_-* &quot;-&quot;\ &quot;Br&quot;_-;_-@_-"/>
    <numFmt numFmtId="41" formatCode="_-* #,##0\ _B_r_-;\-* #,##0\ _B_r_-;_-* &quot;-&quot;\ _B_r_-;_-@_-"/>
    <numFmt numFmtId="44" formatCode="_-* #,##0.00\ &quot;Br&quot;_-;\-* #,##0.00\ &quot;Br&quot;_-;_-* &quot;-&quot;??\ &quot;Br&quot;_-;_-@_-"/>
    <numFmt numFmtId="43" formatCode="_-* #,##0.00\ _B_r_-;\-* #,##0.00\ _B_r_-;_-* &quot;-&quot;??\ _B_r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</numFmts>
  <fonts count="47">
    <font>
      <sz val="10"/>
      <name val="Arial"/>
      <family val="0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b/>
      <sz val="12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0999699980020523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0" fillId="10" borderId="10" xfId="0" applyFill="1" applyBorder="1" applyAlignment="1">
      <alignment/>
    </xf>
    <xf numFmtId="0" fontId="3" fillId="10" borderId="10" xfId="0" applyFont="1" applyFill="1" applyBorder="1" applyAlignment="1">
      <alignment horizontal="left" wrapText="1"/>
    </xf>
    <xf numFmtId="0" fontId="0" fillId="10" borderId="0" xfId="0" applyFill="1" applyAlignment="1">
      <alignment/>
    </xf>
    <xf numFmtId="0" fontId="5" fillId="10" borderId="10" xfId="0" applyFont="1" applyFill="1" applyBorder="1" applyAlignment="1">
      <alignment/>
    </xf>
    <xf numFmtId="0" fontId="0" fillId="10" borderId="11" xfId="0" applyFill="1" applyBorder="1" applyAlignment="1">
      <alignment horizontal="center"/>
    </xf>
    <xf numFmtId="0" fontId="0" fillId="10" borderId="12" xfId="0" applyFill="1" applyBorder="1" applyAlignment="1">
      <alignment horizontal="center"/>
    </xf>
    <xf numFmtId="0" fontId="3" fillId="10" borderId="10" xfId="0" applyFont="1" applyFill="1" applyBorder="1" applyAlignment="1">
      <alignment horizontal="center" textRotation="90" wrapText="1"/>
    </xf>
    <xf numFmtId="0" fontId="6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right" wrapText="1"/>
    </xf>
    <xf numFmtId="0" fontId="3" fillId="33" borderId="10" xfId="0" applyFont="1" applyFill="1" applyBorder="1" applyAlignment="1">
      <alignment horizontal="right" textRotation="255" wrapText="1"/>
    </xf>
    <xf numFmtId="0" fontId="3" fillId="10" borderId="10" xfId="0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8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right" vertical="center"/>
    </xf>
    <xf numFmtId="0" fontId="46" fillId="0" borderId="0" xfId="0" applyFont="1" applyFill="1" applyBorder="1" applyAlignment="1">
      <alignment horizontal="right"/>
    </xf>
    <xf numFmtId="0" fontId="6" fillId="0" borderId="0" xfId="0" applyFont="1" applyFill="1" applyAlignment="1">
      <alignment wrapText="1"/>
    </xf>
    <xf numFmtId="0" fontId="6" fillId="0" borderId="0" xfId="0" applyFont="1" applyFill="1" applyAlignment="1">
      <alignment/>
    </xf>
    <xf numFmtId="0" fontId="6" fillId="0" borderId="10" xfId="0" applyFont="1" applyFill="1" applyBorder="1" applyAlignment="1">
      <alignment wrapText="1"/>
    </xf>
    <xf numFmtId="0" fontId="6" fillId="34" borderId="10" xfId="0" applyFont="1" applyFill="1" applyBorder="1" applyAlignment="1">
      <alignment vertical="center"/>
    </xf>
    <xf numFmtId="0" fontId="6" fillId="34" borderId="10" xfId="0" applyFont="1" applyFill="1" applyBorder="1" applyAlignment="1">
      <alignment wrapText="1"/>
    </xf>
    <xf numFmtId="0" fontId="3" fillId="34" borderId="10" xfId="0" applyFont="1" applyFill="1" applyBorder="1" applyAlignment="1">
      <alignment horizontal="right" wrapText="1"/>
    </xf>
    <xf numFmtId="0" fontId="6" fillId="34" borderId="10" xfId="0" applyFont="1" applyFill="1" applyBorder="1" applyAlignment="1">
      <alignment horizontal="right"/>
    </xf>
    <xf numFmtId="0" fontId="3" fillId="34" borderId="10" xfId="0" applyFont="1" applyFill="1" applyBorder="1" applyAlignment="1">
      <alignment horizontal="right" textRotation="90" wrapText="1"/>
    </xf>
    <xf numFmtId="1" fontId="6" fillId="34" borderId="10" xfId="0" applyNumberFormat="1" applyFont="1" applyFill="1" applyBorder="1" applyAlignment="1">
      <alignment horizontal="right" textRotation="90" wrapText="1"/>
    </xf>
    <xf numFmtId="0" fontId="3" fillId="34" borderId="10" xfId="0" applyFont="1" applyFill="1" applyBorder="1" applyAlignment="1">
      <alignment textRotation="90" wrapText="1"/>
    </xf>
    <xf numFmtId="0" fontId="3" fillId="34" borderId="10" xfId="53" applyFont="1" applyFill="1" applyBorder="1" applyAlignment="1">
      <alignment textRotation="90" wrapText="1"/>
      <protection/>
    </xf>
    <xf numFmtId="0" fontId="6" fillId="0" borderId="0" xfId="0" applyFont="1" applyFill="1" applyBorder="1" applyAlignment="1">
      <alignment horizontal="right" vertical="center"/>
    </xf>
    <xf numFmtId="0" fontId="3" fillId="34" borderId="10" xfId="0" applyFont="1" applyFill="1" applyBorder="1" applyAlignment="1">
      <alignment horizontal="right" vertical="center" wrapText="1"/>
    </xf>
    <xf numFmtId="0" fontId="0" fillId="0" borderId="0" xfId="0" applyAlignment="1">
      <alignment textRotation="90"/>
    </xf>
    <xf numFmtId="1" fontId="3" fillId="33" borderId="10" xfId="0" applyNumberFormat="1" applyFont="1" applyFill="1" applyBorder="1" applyAlignment="1">
      <alignment horizontal="right" wrapText="1"/>
    </xf>
    <xf numFmtId="1" fontId="46" fillId="0" borderId="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right" vertical="top" wrapText="1"/>
    </xf>
    <xf numFmtId="0" fontId="3" fillId="34" borderId="10" xfId="0" applyFont="1" applyFill="1" applyBorder="1" applyAlignment="1">
      <alignment vertical="center" wrapText="1"/>
    </xf>
    <xf numFmtId="0" fontId="6" fillId="34" borderId="10" xfId="0" applyFont="1" applyFill="1" applyBorder="1" applyAlignment="1">
      <alignment horizontal="right" wrapText="1"/>
    </xf>
    <xf numFmtId="0" fontId="6" fillId="34" borderId="10" xfId="0" applyFont="1" applyFill="1" applyBorder="1" applyAlignment="1">
      <alignment/>
    </xf>
    <xf numFmtId="0" fontId="3" fillId="34" borderId="10" xfId="0" applyFont="1" applyFill="1" applyBorder="1" applyAlignment="1">
      <alignment wrapText="1"/>
    </xf>
    <xf numFmtId="1" fontId="6" fillId="34" borderId="13" xfId="0" applyNumberFormat="1" applyFont="1" applyFill="1" applyBorder="1" applyAlignment="1">
      <alignment horizontal="right" textRotation="90" wrapText="1"/>
    </xf>
    <xf numFmtId="0" fontId="6" fillId="33" borderId="10" xfId="0" applyFont="1" applyFill="1" applyBorder="1" applyAlignment="1">
      <alignment horizontal="right" textRotation="90" wrapText="1"/>
    </xf>
    <xf numFmtId="0" fontId="6" fillId="33" borderId="10" xfId="0" applyFont="1" applyFill="1" applyBorder="1" applyAlignment="1">
      <alignment horizontal="right" wrapText="1"/>
    </xf>
    <xf numFmtId="0" fontId="3" fillId="35" borderId="10" xfId="0" applyFont="1" applyFill="1" applyBorder="1" applyAlignment="1">
      <alignment horizontal="right" textRotation="90" wrapText="1"/>
    </xf>
    <xf numFmtId="0" fontId="3" fillId="35" borderId="10" xfId="0" applyFont="1" applyFill="1" applyBorder="1" applyAlignment="1">
      <alignment horizontal="right" wrapText="1"/>
    </xf>
    <xf numFmtId="0" fontId="3" fillId="35" borderId="10" xfId="0" applyFont="1" applyFill="1" applyBorder="1" applyAlignment="1">
      <alignment horizontal="right" vertical="center" wrapText="1"/>
    </xf>
    <xf numFmtId="0" fontId="6" fillId="35" borderId="10" xfId="0" applyFont="1" applyFill="1" applyBorder="1" applyAlignment="1">
      <alignment horizontal="right"/>
    </xf>
    <xf numFmtId="0" fontId="6" fillId="33" borderId="10" xfId="0" applyFont="1" applyFill="1" applyBorder="1" applyAlignment="1">
      <alignment horizontal="right" vertical="center" wrapText="1"/>
    </xf>
    <xf numFmtId="0" fontId="6" fillId="35" borderId="10" xfId="0" applyFont="1" applyFill="1" applyBorder="1" applyAlignment="1">
      <alignment horizontal="right" vertical="center"/>
    </xf>
    <xf numFmtId="1" fontId="6" fillId="33" borderId="10" xfId="0" applyNumberFormat="1" applyFont="1" applyFill="1" applyBorder="1" applyAlignment="1">
      <alignment horizontal="right" textRotation="90" wrapText="1"/>
    </xf>
    <xf numFmtId="0" fontId="6" fillId="35" borderId="10" xfId="0" applyFont="1" applyFill="1" applyBorder="1" applyAlignment="1">
      <alignment horizontal="right" textRotation="90" wrapText="1"/>
    </xf>
    <xf numFmtId="0" fontId="46" fillId="35" borderId="10" xfId="0" applyFont="1" applyFill="1" applyBorder="1" applyAlignment="1">
      <alignment horizontal="right" textRotation="90" wrapText="1"/>
    </xf>
    <xf numFmtId="0" fontId="6" fillId="35" borderId="10" xfId="0" applyNumberFormat="1" applyFont="1" applyFill="1" applyBorder="1" applyAlignment="1" applyProtection="1">
      <alignment horizontal="right" textRotation="90" wrapText="1"/>
      <protection/>
    </xf>
    <xf numFmtId="0" fontId="3" fillId="0" borderId="10" xfId="0" applyFont="1" applyFill="1" applyBorder="1" applyAlignment="1">
      <alignment horizontal="center" textRotation="90" wrapText="1"/>
    </xf>
    <xf numFmtId="0" fontId="3" fillId="0" borderId="10" xfId="53" applyFont="1" applyFill="1" applyBorder="1" applyAlignment="1">
      <alignment horizontal="center" vertical="center" wrapText="1"/>
      <protection/>
    </xf>
    <xf numFmtId="0" fontId="6" fillId="0" borderId="0" xfId="0" applyFont="1" applyFill="1" applyAlignment="1">
      <alignment/>
    </xf>
    <xf numFmtId="0" fontId="6" fillId="34" borderId="10" xfId="0" applyFont="1" applyFill="1" applyBorder="1" applyAlignment="1">
      <alignment textRotation="90" wrapText="1"/>
    </xf>
    <xf numFmtId="0" fontId="6" fillId="0" borderId="1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1" fontId="3" fillId="34" borderId="10" xfId="0" applyNumberFormat="1" applyFont="1" applyFill="1" applyBorder="1" applyAlignment="1">
      <alignment textRotation="90" wrapText="1"/>
    </xf>
    <xf numFmtId="0" fontId="3" fillId="10" borderId="10" xfId="0" applyFont="1" applyFill="1" applyBorder="1" applyAlignment="1">
      <alignment textRotation="90" wrapText="1"/>
    </xf>
    <xf numFmtId="0" fontId="6" fillId="10" borderId="10" xfId="53" applyFont="1" applyFill="1" applyBorder="1" applyAlignment="1">
      <alignment textRotation="90" wrapText="1"/>
      <protection/>
    </xf>
    <xf numFmtId="0" fontId="6" fillId="10" borderId="10" xfId="53" applyNumberFormat="1" applyFont="1" applyFill="1" applyBorder="1" applyAlignment="1" applyProtection="1">
      <alignment textRotation="90" wrapText="1"/>
      <protection/>
    </xf>
    <xf numFmtId="1" fontId="3" fillId="34" borderId="12" xfId="0" applyNumberFormat="1" applyFont="1" applyFill="1" applyBorder="1" applyAlignment="1">
      <alignment textRotation="90" wrapText="1"/>
    </xf>
    <xf numFmtId="0" fontId="3" fillId="33" borderId="10" xfId="0" applyFont="1" applyFill="1" applyBorder="1" applyAlignment="1">
      <alignment wrapText="1"/>
    </xf>
    <xf numFmtId="0" fontId="3" fillId="34" borderId="10" xfId="53" applyFont="1" applyFill="1" applyBorder="1" applyAlignment="1">
      <alignment wrapText="1"/>
      <protection/>
    </xf>
    <xf numFmtId="0" fontId="3" fillId="34" borderId="10" xfId="0" applyFont="1" applyFill="1" applyBorder="1" applyAlignment="1">
      <alignment wrapText="1"/>
    </xf>
    <xf numFmtId="0" fontId="3" fillId="10" borderId="10" xfId="0" applyFont="1" applyFill="1" applyBorder="1" applyAlignment="1">
      <alignment wrapText="1"/>
    </xf>
    <xf numFmtId="0" fontId="3" fillId="10" borderId="10" xfId="53" applyFont="1" applyFill="1" applyBorder="1" applyAlignment="1">
      <alignment wrapText="1"/>
      <protection/>
    </xf>
    <xf numFmtId="0" fontId="6" fillId="10" borderId="10" xfId="53" applyFont="1" applyFill="1" applyBorder="1" applyAlignment="1">
      <alignment/>
      <protection/>
    </xf>
    <xf numFmtId="0" fontId="3" fillId="10" borderId="10" xfId="0" applyFont="1" applyFill="1" applyBorder="1" applyAlignment="1">
      <alignment wrapText="1"/>
    </xf>
    <xf numFmtId="0" fontId="3" fillId="34" borderId="12" xfId="0" applyFont="1" applyFill="1" applyBorder="1" applyAlignment="1">
      <alignment wrapText="1"/>
    </xf>
    <xf numFmtId="0" fontId="6" fillId="10" borderId="10" xfId="53" applyFont="1" applyFill="1" applyBorder="1" applyAlignment="1">
      <alignment wrapText="1"/>
      <protection/>
    </xf>
    <xf numFmtId="0" fontId="46" fillId="10" borderId="1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2" fillId="34" borderId="10" xfId="0" applyFont="1" applyFill="1" applyBorder="1" applyAlignment="1">
      <alignment wrapText="1"/>
    </xf>
    <xf numFmtId="0" fontId="46" fillId="34" borderId="10" xfId="0" applyFont="1" applyFill="1" applyBorder="1" applyAlignment="1">
      <alignment wrapText="1"/>
    </xf>
    <xf numFmtId="0" fontId="6" fillId="33" borderId="10" xfId="0" applyFont="1" applyFill="1" applyBorder="1" applyAlignment="1">
      <alignment horizontal="right" vertical="center"/>
    </xf>
    <xf numFmtId="0" fontId="6" fillId="33" borderId="10" xfId="0" applyFont="1" applyFill="1" applyBorder="1" applyAlignment="1">
      <alignment horizontal="right"/>
    </xf>
    <xf numFmtId="0" fontId="3" fillId="33" borderId="10" xfId="0" applyFont="1" applyFill="1" applyBorder="1" applyAlignment="1">
      <alignment horizontal="right" vertical="center" wrapText="1"/>
    </xf>
    <xf numFmtId="0" fontId="6" fillId="33" borderId="10" xfId="53" applyFont="1" applyFill="1" applyBorder="1" applyAlignment="1">
      <alignment horizontal="right"/>
      <protection/>
    </xf>
    <xf numFmtId="0" fontId="10" fillId="0" borderId="0" xfId="0" applyFont="1" applyFill="1" applyAlignment="1">
      <alignment/>
    </xf>
    <xf numFmtId="0" fontId="6" fillId="0" borderId="10" xfId="0" applyFont="1" applyFill="1" applyBorder="1" applyAlignment="1">
      <alignment textRotation="90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right" wrapText="1"/>
    </xf>
    <xf numFmtId="0" fontId="6" fillId="0" borderId="10" xfId="0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right" vertical="center" wrapText="1"/>
    </xf>
    <xf numFmtId="0" fontId="3" fillId="33" borderId="10" xfId="0" applyFont="1" applyFill="1" applyBorder="1" applyAlignment="1">
      <alignment horizontal="right" textRotation="90" wrapText="1"/>
    </xf>
    <xf numFmtId="0" fontId="6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3" fillId="33" borderId="10" xfId="0" applyFont="1" applyFill="1" applyBorder="1" applyAlignment="1">
      <alignment textRotation="90" wrapText="1"/>
    </xf>
    <xf numFmtId="2" fontId="3" fillId="0" borderId="14" xfId="0" applyNumberFormat="1" applyFont="1" applyFill="1" applyBorder="1" applyAlignment="1">
      <alignment wrapText="1"/>
    </xf>
    <xf numFmtId="2" fontId="3" fillId="0" borderId="15" xfId="0" applyNumberFormat="1" applyFont="1" applyFill="1" applyBorder="1" applyAlignment="1">
      <alignment wrapText="1"/>
    </xf>
    <xf numFmtId="0" fontId="4" fillId="0" borderId="0" xfId="0" applyFont="1" applyAlignment="1">
      <alignment horizontal="center" wrapText="1"/>
    </xf>
    <xf numFmtId="0" fontId="8" fillId="0" borderId="1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textRotation="90" wrapText="1"/>
    </xf>
    <xf numFmtId="0" fontId="3" fillId="0" borderId="14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  <xf numFmtId="0" fontId="2" fillId="10" borderId="16" xfId="0" applyFont="1" applyFill="1" applyBorder="1" applyAlignment="1">
      <alignment horizontal="center" vertical="center" wrapText="1"/>
    </xf>
    <xf numFmtId="0" fontId="2" fillId="10" borderId="17" xfId="0" applyFont="1" applyFill="1" applyBorder="1" applyAlignment="1">
      <alignment horizontal="center" vertical="center" wrapText="1"/>
    </xf>
    <xf numFmtId="0" fontId="3" fillId="10" borderId="16" xfId="0" applyFont="1" applyFill="1" applyBorder="1" applyAlignment="1">
      <alignment horizontal="center" textRotation="90" wrapText="1"/>
    </xf>
    <xf numFmtId="0" fontId="3" fillId="10" borderId="17" xfId="0" applyFont="1" applyFill="1" applyBorder="1" applyAlignment="1">
      <alignment horizontal="center" textRotation="90" wrapText="1"/>
    </xf>
    <xf numFmtId="0" fontId="2" fillId="10" borderId="13" xfId="0" applyFont="1" applyFill="1" applyBorder="1" applyAlignment="1">
      <alignment horizontal="center" wrapText="1"/>
    </xf>
    <xf numFmtId="0" fontId="2" fillId="10" borderId="11" xfId="0" applyFont="1" applyFill="1" applyBorder="1" applyAlignment="1">
      <alignment horizontal="center" wrapText="1"/>
    </xf>
    <xf numFmtId="0" fontId="2" fillId="10" borderId="12" xfId="0" applyFont="1" applyFill="1" applyBorder="1" applyAlignment="1">
      <alignment horizontal="center" wrapText="1"/>
    </xf>
    <xf numFmtId="0" fontId="1" fillId="10" borderId="13" xfId="0" applyFont="1" applyFill="1" applyBorder="1" applyAlignment="1">
      <alignment horizontal="center" wrapText="1"/>
    </xf>
    <xf numFmtId="0" fontId="1" fillId="10" borderId="11" xfId="0" applyFont="1" applyFill="1" applyBorder="1" applyAlignment="1">
      <alignment horizontal="center" wrapText="1"/>
    </xf>
    <xf numFmtId="0" fontId="1" fillId="10" borderId="12" xfId="0" applyFont="1" applyFill="1" applyBorder="1" applyAlignment="1">
      <alignment horizontal="center" wrapText="1"/>
    </xf>
    <xf numFmtId="0" fontId="6" fillId="2" borderId="0" xfId="0" applyFont="1" applyFill="1" applyBorder="1" applyAlignment="1">
      <alignment horizontal="right"/>
    </xf>
    <xf numFmtId="1" fontId="6" fillId="2" borderId="10" xfId="0" applyNumberFormat="1" applyFont="1" applyFill="1" applyBorder="1" applyAlignment="1">
      <alignment horizontal="right" vertical="top" textRotation="90" wrapText="1"/>
    </xf>
    <xf numFmtId="1" fontId="6" fillId="33" borderId="10" xfId="0" applyNumberFormat="1" applyFont="1" applyFill="1" applyBorder="1" applyAlignment="1">
      <alignment textRotation="90" wrapText="1"/>
    </xf>
    <xf numFmtId="1" fontId="6" fillId="33" borderId="13" xfId="0" applyNumberFormat="1" applyFont="1" applyFill="1" applyBorder="1" applyAlignment="1">
      <alignment horizontal="right" textRotation="90" wrapText="1"/>
    </xf>
    <xf numFmtId="0" fontId="3" fillId="2" borderId="10" xfId="0" applyFont="1" applyFill="1" applyBorder="1" applyAlignment="1">
      <alignment horizontal="right" wrapText="1"/>
    </xf>
    <xf numFmtId="0" fontId="6" fillId="33" borderId="10" xfId="53" applyFont="1" applyFill="1" applyBorder="1" applyAlignment="1">
      <alignment horizontal="right" wrapText="1"/>
      <protection/>
    </xf>
    <xf numFmtId="0" fontId="6" fillId="33" borderId="10" xfId="0" applyFont="1" applyFill="1" applyBorder="1" applyAlignment="1">
      <alignment wrapText="1"/>
    </xf>
    <xf numFmtId="0" fontId="6" fillId="35" borderId="10" xfId="0" applyNumberFormat="1" applyFont="1" applyFill="1" applyBorder="1" applyAlignment="1">
      <alignment horizontal="right" vertical="center" wrapText="1"/>
    </xf>
    <xf numFmtId="0" fontId="6" fillId="35" borderId="10" xfId="0" applyNumberFormat="1" applyFont="1" applyFill="1" applyBorder="1" applyAlignment="1">
      <alignment horizontal="right" vertical="center"/>
    </xf>
    <xf numFmtId="0" fontId="6" fillId="2" borderId="10" xfId="0" applyFont="1" applyFill="1" applyBorder="1" applyAlignment="1">
      <alignment horizontal="right"/>
    </xf>
    <xf numFmtId="0" fontId="6" fillId="33" borderId="10" xfId="0" applyFont="1" applyFill="1" applyBorder="1" applyAlignment="1">
      <alignment/>
    </xf>
    <xf numFmtId="0" fontId="3" fillId="2" borderId="10" xfId="0" applyFont="1" applyFill="1" applyBorder="1" applyAlignment="1">
      <alignment horizontal="right" vertical="center" wrapText="1"/>
    </xf>
    <xf numFmtId="0" fontId="6" fillId="33" borderId="10" xfId="0" applyFont="1" applyFill="1" applyBorder="1" applyAlignment="1">
      <alignment vertical="center" wrapText="1"/>
    </xf>
    <xf numFmtId="9" fontId="6" fillId="0" borderId="0" xfId="57" applyFont="1" applyFill="1" applyBorder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K93"/>
  <sheetViews>
    <sheetView zoomScalePageLayoutView="0" workbookViewId="0" topLeftCell="A1">
      <pane xSplit="3" ySplit="2" topLeftCell="AQ8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:IV16384"/>
    </sheetView>
  </sheetViews>
  <sheetFormatPr defaultColWidth="9.140625" defaultRowHeight="12.75"/>
  <cols>
    <col min="1" max="1" width="5.8515625" style="17" bestFit="1" customWidth="1"/>
    <col min="2" max="2" width="29.28125" style="17" bestFit="1" customWidth="1"/>
    <col min="3" max="3" width="5.421875" style="17" customWidth="1"/>
    <col min="4" max="4" width="3.421875" style="33" bestFit="1" customWidth="1"/>
    <col min="5" max="5" width="3.28125" style="17" customWidth="1"/>
    <col min="6" max="6" width="3.8515625" style="17" customWidth="1"/>
    <col min="7" max="7" width="3.421875" style="17" bestFit="1" customWidth="1"/>
    <col min="8" max="8" width="3.421875" style="17" customWidth="1"/>
    <col min="9" max="10" width="3.28125" style="17" customWidth="1"/>
    <col min="11" max="11" width="0.13671875" style="17" customWidth="1"/>
    <col min="12" max="12" width="3.421875" style="17" bestFit="1" customWidth="1"/>
    <col min="13" max="13" width="3.28125" style="17" customWidth="1"/>
    <col min="14" max="15" width="3.421875" style="17" bestFit="1" customWidth="1"/>
    <col min="16" max="16" width="3.28125" style="17" customWidth="1"/>
    <col min="17" max="17" width="3.8515625" style="17" customWidth="1"/>
    <col min="18" max="18" width="3.00390625" style="17" customWidth="1"/>
    <col min="19" max="19" width="3.28125" style="17" customWidth="1"/>
    <col min="20" max="20" width="3.28125" style="21" customWidth="1"/>
    <col min="21" max="27" width="3.28125" style="17" customWidth="1"/>
    <col min="28" max="28" width="5.57421875" style="17" customWidth="1"/>
    <col min="29" max="29" width="5.7109375" style="17" customWidth="1"/>
    <col min="30" max="32" width="3.28125" style="17" customWidth="1"/>
    <col min="33" max="33" width="4.8515625" style="17" customWidth="1"/>
    <col min="34" max="34" width="6.57421875" style="17" customWidth="1"/>
    <col min="35" max="35" width="5.7109375" style="17" customWidth="1"/>
    <col min="36" max="36" width="4.00390625" style="17" bestFit="1" customWidth="1"/>
    <col min="37" max="37" width="4.00390625" style="17" customWidth="1"/>
    <col min="38" max="40" width="3.421875" style="17" customWidth="1"/>
    <col min="41" max="42" width="5.8515625" style="17" customWidth="1"/>
    <col min="43" max="43" width="3.421875" style="17" customWidth="1"/>
    <col min="44" max="44" width="5.8515625" style="17" customWidth="1"/>
    <col min="45" max="45" width="3.421875" style="17" customWidth="1"/>
    <col min="46" max="47" width="5.8515625" style="17" customWidth="1"/>
    <col min="48" max="48" width="3.421875" style="17" customWidth="1"/>
    <col min="49" max="49" width="5.8515625" style="17" customWidth="1"/>
    <col min="50" max="53" width="3.421875" style="17" customWidth="1"/>
    <col min="54" max="54" width="4.421875" style="17" customWidth="1"/>
    <col min="55" max="55" width="3.28125" style="17" bestFit="1" customWidth="1"/>
    <col min="56" max="56" width="3.28125" style="17" customWidth="1"/>
    <col min="57" max="58" width="5.8515625" style="17" customWidth="1"/>
    <col min="59" max="59" width="5.7109375" style="17" bestFit="1" customWidth="1"/>
    <col min="60" max="60" width="3.28125" style="17" bestFit="1" customWidth="1"/>
    <col min="61" max="61" width="5.8515625" style="17" customWidth="1"/>
    <col min="62" max="62" width="5.7109375" style="17" customWidth="1"/>
    <col min="63" max="63" width="5.8515625" style="17" customWidth="1"/>
    <col min="64" max="64" width="0.13671875" style="17" customWidth="1"/>
    <col min="65" max="71" width="5.8515625" style="17" customWidth="1"/>
    <col min="72" max="72" width="4.140625" style="37" customWidth="1"/>
    <col min="73" max="73" width="0.42578125" style="114" hidden="1" customWidth="1"/>
    <col min="74" max="74" width="4.140625" style="114" hidden="1" customWidth="1"/>
    <col min="75" max="75" width="4.140625" style="114" customWidth="1"/>
    <col min="76" max="77" width="3.421875" style="17" bestFit="1" customWidth="1"/>
    <col min="78" max="78" width="3.421875" style="114" bestFit="1" customWidth="1"/>
    <col min="79" max="79" width="3.421875" style="17" bestFit="1" customWidth="1"/>
    <col min="80" max="80" width="3.28125" style="17" customWidth="1"/>
    <col min="81" max="81" width="3.28125" style="21" bestFit="1" customWidth="1"/>
    <col min="82" max="82" width="3.28125" style="17" bestFit="1" customWidth="1"/>
    <col min="83" max="83" width="3.421875" style="62" bestFit="1" customWidth="1"/>
    <col min="84" max="84" width="3.421875" style="17" bestFit="1" customWidth="1"/>
    <col min="85" max="85" width="3.421875" style="114" bestFit="1" customWidth="1"/>
    <col min="86" max="86" width="3.28125" style="17" bestFit="1" customWidth="1"/>
    <col min="87" max="87" width="3.28125" style="17" customWidth="1"/>
    <col min="88" max="88" width="3.421875" style="17" bestFit="1" customWidth="1"/>
    <col min="89" max="89" width="2.7109375" style="17" customWidth="1"/>
    <col min="90" max="16384" width="9.140625" style="17" customWidth="1"/>
  </cols>
  <sheetData>
    <row r="1" spans="1:53" ht="12.75">
      <c r="A1" s="89" t="s">
        <v>35</v>
      </c>
      <c r="B1" s="90" t="s">
        <v>0</v>
      </c>
      <c r="C1" s="91" t="s">
        <v>178</v>
      </c>
      <c r="D1" s="88" t="s">
        <v>55</v>
      </c>
      <c r="E1" s="88"/>
      <c r="F1" s="88"/>
      <c r="G1" s="88"/>
      <c r="H1" s="88"/>
      <c r="I1" s="88"/>
      <c r="J1" s="88"/>
      <c r="K1" s="88"/>
      <c r="AK1" s="88" t="s">
        <v>55</v>
      </c>
      <c r="AL1" s="88"/>
      <c r="AM1" s="88"/>
      <c r="AN1" s="88"/>
      <c r="AO1" s="88"/>
      <c r="AP1" s="88"/>
      <c r="AQ1" s="88"/>
      <c r="AR1" s="16"/>
      <c r="AS1" s="16"/>
      <c r="AT1" s="16"/>
      <c r="AU1" s="16"/>
      <c r="AV1" s="16"/>
      <c r="AW1" s="16"/>
      <c r="AX1" s="16"/>
      <c r="AY1" s="16"/>
      <c r="AZ1" s="16"/>
      <c r="BA1" s="16"/>
    </row>
    <row r="2" spans="1:89" ht="278.25" customHeight="1">
      <c r="A2" s="89"/>
      <c r="B2" s="90"/>
      <c r="C2" s="91"/>
      <c r="D2" s="31" t="s">
        <v>245</v>
      </c>
      <c r="E2" s="30" t="s">
        <v>111</v>
      </c>
      <c r="F2" s="30" t="s">
        <v>112</v>
      </c>
      <c r="G2" s="30" t="s">
        <v>113</v>
      </c>
      <c r="H2" s="30" t="s">
        <v>252</v>
      </c>
      <c r="I2" s="30" t="s">
        <v>114</v>
      </c>
      <c r="J2" s="29" t="s">
        <v>223</v>
      </c>
      <c r="K2" s="30" t="s">
        <v>115</v>
      </c>
      <c r="L2" s="30" t="s">
        <v>116</v>
      </c>
      <c r="M2" s="43" t="s">
        <v>117</v>
      </c>
      <c r="N2" s="30" t="s">
        <v>118</v>
      </c>
      <c r="O2" s="30" t="s">
        <v>119</v>
      </c>
      <c r="P2" s="29" t="s">
        <v>218</v>
      </c>
      <c r="Q2" s="44" t="s">
        <v>257</v>
      </c>
      <c r="R2" s="46" t="s">
        <v>254</v>
      </c>
      <c r="S2" s="46" t="s">
        <v>142</v>
      </c>
      <c r="T2" s="46" t="s">
        <v>228</v>
      </c>
      <c r="U2" s="46" t="s">
        <v>229</v>
      </c>
      <c r="V2" s="46" t="s">
        <v>230</v>
      </c>
      <c r="W2" s="46" t="s">
        <v>120</v>
      </c>
      <c r="X2" s="46" t="s">
        <v>231</v>
      </c>
      <c r="Y2" s="46" t="s">
        <v>232</v>
      </c>
      <c r="Z2" s="46" t="s">
        <v>233</v>
      </c>
      <c r="AA2" s="46" t="s">
        <v>234</v>
      </c>
      <c r="AB2" s="46" t="s">
        <v>235</v>
      </c>
      <c r="AC2" s="46" t="s">
        <v>236</v>
      </c>
      <c r="AD2" s="46" t="s">
        <v>143</v>
      </c>
      <c r="AE2" s="46" t="s">
        <v>237</v>
      </c>
      <c r="AF2" s="46" t="s">
        <v>238</v>
      </c>
      <c r="AG2" s="46" t="s">
        <v>239</v>
      </c>
      <c r="AH2" s="46" t="s">
        <v>240</v>
      </c>
      <c r="AI2" s="46" t="s">
        <v>144</v>
      </c>
      <c r="AJ2" s="44" t="s">
        <v>259</v>
      </c>
      <c r="AK2" s="46" t="s">
        <v>121</v>
      </c>
      <c r="AL2" s="46" t="s">
        <v>154</v>
      </c>
      <c r="AM2" s="46" t="s">
        <v>155</v>
      </c>
      <c r="AN2" s="46" t="s">
        <v>156</v>
      </c>
      <c r="AO2" s="46" t="s">
        <v>157</v>
      </c>
      <c r="AP2" s="46" t="s">
        <v>158</v>
      </c>
      <c r="AQ2" s="46" t="s">
        <v>159</v>
      </c>
      <c r="AR2" s="46" t="s">
        <v>160</v>
      </c>
      <c r="AS2" s="46" t="s">
        <v>161</v>
      </c>
      <c r="AT2" s="46" t="s">
        <v>162</v>
      </c>
      <c r="AU2" s="46" t="s">
        <v>163</v>
      </c>
      <c r="AV2" s="46" t="s">
        <v>164</v>
      </c>
      <c r="AW2" s="46" t="s">
        <v>165</v>
      </c>
      <c r="AX2" s="46" t="s">
        <v>122</v>
      </c>
      <c r="AY2" s="46" t="s">
        <v>166</v>
      </c>
      <c r="AZ2" s="46" t="s">
        <v>167</v>
      </c>
      <c r="BA2" s="46" t="s">
        <v>123</v>
      </c>
      <c r="BB2" s="44" t="s">
        <v>258</v>
      </c>
      <c r="BC2" s="53" t="s">
        <v>255</v>
      </c>
      <c r="BD2" s="53" t="s">
        <v>125</v>
      </c>
      <c r="BE2" s="53" t="s">
        <v>124</v>
      </c>
      <c r="BF2" s="53" t="s">
        <v>168</v>
      </c>
      <c r="BG2" s="53" t="s">
        <v>169</v>
      </c>
      <c r="BH2" s="53" t="s">
        <v>170</v>
      </c>
      <c r="BI2" s="55" t="s">
        <v>126</v>
      </c>
      <c r="BJ2" s="55" t="s">
        <v>171</v>
      </c>
      <c r="BK2" s="55" t="s">
        <v>256</v>
      </c>
      <c r="BL2" s="54" t="s">
        <v>225</v>
      </c>
      <c r="BM2" s="55" t="s">
        <v>172</v>
      </c>
      <c r="BN2" s="55" t="s">
        <v>226</v>
      </c>
      <c r="BO2" s="55" t="s">
        <v>173</v>
      </c>
      <c r="BP2" s="55" t="s">
        <v>174</v>
      </c>
      <c r="BQ2" s="55" t="s">
        <v>175</v>
      </c>
      <c r="BR2" s="55" t="s">
        <v>176</v>
      </c>
      <c r="BS2" s="55" t="s">
        <v>177</v>
      </c>
      <c r="BT2" s="52" t="s">
        <v>149</v>
      </c>
      <c r="BU2" s="115" t="s">
        <v>127</v>
      </c>
      <c r="BV2" s="115" t="s">
        <v>146</v>
      </c>
      <c r="BW2" s="52" t="s">
        <v>128</v>
      </c>
      <c r="BX2" s="52" t="s">
        <v>129</v>
      </c>
      <c r="BY2" s="52" t="s">
        <v>130</v>
      </c>
      <c r="BZ2" s="52" t="s">
        <v>131</v>
      </c>
      <c r="CA2" s="52" t="s">
        <v>132</v>
      </c>
      <c r="CB2" s="52" t="s">
        <v>220</v>
      </c>
      <c r="CC2" s="52" t="s">
        <v>133</v>
      </c>
      <c r="CD2" s="52" t="s">
        <v>251</v>
      </c>
      <c r="CE2" s="116" t="s">
        <v>135</v>
      </c>
      <c r="CF2" s="52" t="s">
        <v>136</v>
      </c>
      <c r="CG2" s="44" t="s">
        <v>137</v>
      </c>
      <c r="CH2" s="44" t="s">
        <v>250</v>
      </c>
      <c r="CI2" s="52" t="s">
        <v>138</v>
      </c>
      <c r="CJ2" s="52" t="s">
        <v>139</v>
      </c>
      <c r="CK2" s="117" t="s">
        <v>140</v>
      </c>
    </row>
    <row r="3" spans="1:89" ht="12.75">
      <c r="A3" s="16">
        <v>1</v>
      </c>
      <c r="B3" s="38" t="s">
        <v>2</v>
      </c>
      <c r="C3" s="36">
        <f>SUM(D3:Q3,AJ3,BB3,BT3,BW3:CJ3)</f>
        <v>0</v>
      </c>
      <c r="D3" s="39"/>
      <c r="E3" s="40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45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12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82">
        <f>SUM(BC3:BS3)</f>
        <v>0</v>
      </c>
      <c r="BC3" s="49"/>
      <c r="BD3" s="49"/>
      <c r="BE3" s="49"/>
      <c r="BF3" s="49"/>
      <c r="BG3" s="49"/>
      <c r="BH3" s="49"/>
      <c r="BI3" s="51"/>
      <c r="BJ3" s="51"/>
      <c r="BK3" s="51"/>
      <c r="BL3" s="51"/>
      <c r="BM3" s="51"/>
      <c r="BN3" s="51"/>
      <c r="BO3" s="51"/>
      <c r="BP3" s="51"/>
      <c r="BQ3" s="51"/>
      <c r="BR3" s="51"/>
      <c r="BS3" s="51"/>
      <c r="BT3" s="12">
        <f>SUM(BU3:BV3)</f>
        <v>0</v>
      </c>
      <c r="BU3" s="118"/>
      <c r="BV3" s="118"/>
      <c r="BW3" s="45"/>
      <c r="BX3" s="45"/>
      <c r="BY3" s="82"/>
      <c r="BZ3" s="45"/>
      <c r="CA3" s="45">
        <v>0</v>
      </c>
      <c r="CB3" s="45"/>
      <c r="CC3" s="119"/>
      <c r="CD3" s="45"/>
      <c r="CE3" s="120"/>
      <c r="CF3" s="45"/>
      <c r="CG3" s="45"/>
      <c r="CH3" s="45"/>
      <c r="CI3" s="45"/>
      <c r="CJ3" s="45"/>
      <c r="CK3" s="45"/>
    </row>
    <row r="4" spans="1:89" ht="15.75" customHeight="1">
      <c r="A4" s="16">
        <f>A3+1</f>
        <v>2</v>
      </c>
      <c r="B4" s="38" t="s">
        <v>47</v>
      </c>
      <c r="C4" s="36">
        <f aca="true" t="shared" si="0" ref="C4:C67">SUM(D4:Q4,AJ4,BB4,BT4,BW4:CJ4)</f>
        <v>21</v>
      </c>
      <c r="D4" s="39"/>
      <c r="E4" s="40"/>
      <c r="F4" s="27"/>
      <c r="G4" s="27"/>
      <c r="H4" s="27"/>
      <c r="I4" s="27"/>
      <c r="J4" s="27"/>
      <c r="K4" s="27"/>
      <c r="L4" s="27"/>
      <c r="M4" s="27"/>
      <c r="N4" s="27"/>
      <c r="O4" s="27"/>
      <c r="P4" s="27">
        <v>3</v>
      </c>
      <c r="Q4" s="45">
        <f>SUM(R4:AI4)</f>
        <v>2</v>
      </c>
      <c r="R4" s="47">
        <v>1</v>
      </c>
      <c r="S4" s="47"/>
      <c r="T4" s="47"/>
      <c r="U4" s="47">
        <v>1</v>
      </c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12">
        <f>SUM(AK4:BA4)</f>
        <v>4</v>
      </c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>
        <v>4</v>
      </c>
      <c r="BB4" s="82">
        <f aca="true" t="shared" si="1" ref="BB4:BB67">SUM(BC4:BS4)</f>
        <v>2</v>
      </c>
      <c r="BC4" s="48"/>
      <c r="BD4" s="48"/>
      <c r="BE4" s="48"/>
      <c r="BF4" s="48"/>
      <c r="BG4" s="48"/>
      <c r="BH4" s="51">
        <v>2</v>
      </c>
      <c r="BI4" s="51"/>
      <c r="BJ4" s="51"/>
      <c r="BK4" s="51"/>
      <c r="BL4" s="51"/>
      <c r="BM4" s="51"/>
      <c r="BN4" s="51"/>
      <c r="BO4" s="51"/>
      <c r="BP4" s="51"/>
      <c r="BQ4" s="51"/>
      <c r="BR4" s="51"/>
      <c r="BS4" s="51"/>
      <c r="BT4" s="12">
        <f aca="true" t="shared" si="2" ref="BT4:BT67">SUM(BU4:BV4)</f>
        <v>0</v>
      </c>
      <c r="BU4" s="118"/>
      <c r="BV4" s="118"/>
      <c r="BW4" s="45">
        <v>1</v>
      </c>
      <c r="BX4" s="45"/>
      <c r="BY4" s="82"/>
      <c r="BZ4" s="45">
        <v>2</v>
      </c>
      <c r="CA4" s="45">
        <v>1</v>
      </c>
      <c r="CB4" s="45"/>
      <c r="CC4" s="119">
        <v>2</v>
      </c>
      <c r="CD4" s="45"/>
      <c r="CE4" s="120">
        <v>3</v>
      </c>
      <c r="CF4" s="45">
        <v>1</v>
      </c>
      <c r="CG4" s="45"/>
      <c r="CH4" s="45"/>
      <c r="CI4" s="45"/>
      <c r="CJ4" s="45"/>
      <c r="CK4" s="45"/>
    </row>
    <row r="5" spans="1:89" ht="12.75" customHeight="1">
      <c r="A5" s="16">
        <f aca="true" t="shared" si="3" ref="A5:A68">A4+1</f>
        <v>3</v>
      </c>
      <c r="B5" s="38" t="s">
        <v>56</v>
      </c>
      <c r="C5" s="36">
        <f t="shared" si="0"/>
        <v>1</v>
      </c>
      <c r="D5" s="39"/>
      <c r="E5" s="40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45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12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82">
        <f t="shared" si="1"/>
        <v>1</v>
      </c>
      <c r="BC5" s="48"/>
      <c r="BD5" s="48"/>
      <c r="BE5" s="48"/>
      <c r="BF5" s="48"/>
      <c r="BG5" s="48"/>
      <c r="BH5" s="51"/>
      <c r="BI5" s="51"/>
      <c r="BJ5" s="51">
        <v>1</v>
      </c>
      <c r="BK5" s="51"/>
      <c r="BL5" s="51"/>
      <c r="BM5" s="51"/>
      <c r="BN5" s="51"/>
      <c r="BO5" s="51"/>
      <c r="BP5" s="51"/>
      <c r="BQ5" s="51"/>
      <c r="BR5" s="51"/>
      <c r="BS5" s="51"/>
      <c r="BT5" s="12">
        <f t="shared" si="2"/>
        <v>0</v>
      </c>
      <c r="BU5" s="118"/>
      <c r="BV5" s="118"/>
      <c r="BW5" s="45"/>
      <c r="BX5" s="45"/>
      <c r="BY5" s="82"/>
      <c r="BZ5" s="45"/>
      <c r="CA5" s="45">
        <v>0</v>
      </c>
      <c r="CB5" s="45"/>
      <c r="CC5" s="119"/>
      <c r="CD5" s="45"/>
      <c r="CE5" s="120"/>
      <c r="CF5" s="45"/>
      <c r="CG5" s="45"/>
      <c r="CH5" s="45"/>
      <c r="CI5" s="45"/>
      <c r="CJ5" s="45"/>
      <c r="CK5" s="45"/>
    </row>
    <row r="6" spans="1:89" ht="12.75">
      <c r="A6" s="16">
        <f t="shared" si="3"/>
        <v>4</v>
      </c>
      <c r="B6" s="38" t="s">
        <v>3</v>
      </c>
      <c r="C6" s="36">
        <f t="shared" si="0"/>
        <v>0</v>
      </c>
      <c r="D6" s="39"/>
      <c r="E6" s="40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45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12">
        <f>SUM(AK6:BA6)</f>
        <v>0</v>
      </c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82">
        <f t="shared" si="1"/>
        <v>0</v>
      </c>
      <c r="BC6" s="48"/>
      <c r="BD6" s="48"/>
      <c r="BE6" s="48"/>
      <c r="BF6" s="48"/>
      <c r="BG6" s="48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12">
        <f t="shared" si="2"/>
        <v>0</v>
      </c>
      <c r="BU6" s="118"/>
      <c r="BV6" s="118"/>
      <c r="BW6" s="45"/>
      <c r="BX6" s="45"/>
      <c r="BY6" s="82"/>
      <c r="BZ6" s="45"/>
      <c r="CA6" s="45">
        <v>0</v>
      </c>
      <c r="CB6" s="45"/>
      <c r="CC6" s="119"/>
      <c r="CD6" s="45"/>
      <c r="CE6" s="120"/>
      <c r="CF6" s="45"/>
      <c r="CG6" s="45"/>
      <c r="CH6" s="45"/>
      <c r="CI6" s="45"/>
      <c r="CJ6" s="45"/>
      <c r="CK6" s="45"/>
    </row>
    <row r="7" spans="1:89" ht="26.25">
      <c r="A7" s="16">
        <f t="shared" si="3"/>
        <v>5</v>
      </c>
      <c r="B7" s="38" t="s">
        <v>48</v>
      </c>
      <c r="C7" s="36">
        <f t="shared" si="0"/>
        <v>31</v>
      </c>
      <c r="D7" s="39"/>
      <c r="E7" s="40"/>
      <c r="F7" s="27"/>
      <c r="G7" s="27"/>
      <c r="H7" s="27"/>
      <c r="I7" s="27"/>
      <c r="J7" s="27"/>
      <c r="K7" s="27"/>
      <c r="L7" s="27"/>
      <c r="M7" s="27"/>
      <c r="N7" s="27"/>
      <c r="O7" s="27"/>
      <c r="P7" s="27">
        <v>3</v>
      </c>
      <c r="Q7" s="45">
        <f>SUM(R7:AI7)</f>
        <v>12</v>
      </c>
      <c r="R7" s="47"/>
      <c r="S7" s="47"/>
      <c r="T7" s="47"/>
      <c r="U7" s="47"/>
      <c r="V7" s="47"/>
      <c r="W7" s="47"/>
      <c r="X7" s="47"/>
      <c r="Y7" s="47"/>
      <c r="Z7" s="47"/>
      <c r="AA7" s="47"/>
      <c r="AB7" s="47">
        <v>2</v>
      </c>
      <c r="AC7" s="47">
        <v>1</v>
      </c>
      <c r="AD7" s="48">
        <v>9</v>
      </c>
      <c r="AE7" s="47"/>
      <c r="AF7" s="47"/>
      <c r="AG7" s="47"/>
      <c r="AH7" s="47"/>
      <c r="AI7" s="47"/>
      <c r="AJ7" s="12">
        <f>SUM(AK7:BA7)</f>
        <v>2</v>
      </c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>
        <v>2</v>
      </c>
      <c r="AY7" s="47"/>
      <c r="AZ7" s="47"/>
      <c r="BA7" s="47"/>
      <c r="BB7" s="82">
        <f t="shared" si="1"/>
        <v>6</v>
      </c>
      <c r="BC7" s="48"/>
      <c r="BD7" s="48">
        <v>6</v>
      </c>
      <c r="BE7" s="48"/>
      <c r="BF7" s="48"/>
      <c r="BG7" s="48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12">
        <f t="shared" si="2"/>
        <v>2</v>
      </c>
      <c r="BU7" s="118">
        <v>2</v>
      </c>
      <c r="BV7" s="118"/>
      <c r="BW7" s="45"/>
      <c r="BX7" s="45">
        <v>1</v>
      </c>
      <c r="BY7" s="82"/>
      <c r="BZ7" s="45">
        <v>2</v>
      </c>
      <c r="CA7" s="45">
        <v>1</v>
      </c>
      <c r="CB7" s="45"/>
      <c r="CC7" s="119">
        <v>2</v>
      </c>
      <c r="CD7" s="45"/>
      <c r="CE7" s="120"/>
      <c r="CF7" s="45"/>
      <c r="CG7" s="45"/>
      <c r="CH7" s="45"/>
      <c r="CI7" s="45"/>
      <c r="CJ7" s="45"/>
      <c r="CK7" s="45"/>
    </row>
    <row r="8" spans="1:89" s="33" customFormat="1" ht="26.25">
      <c r="A8" s="20">
        <f t="shared" si="3"/>
        <v>6</v>
      </c>
      <c r="B8" s="15" t="s">
        <v>57</v>
      </c>
      <c r="C8" s="36">
        <f t="shared" si="0"/>
        <v>6</v>
      </c>
      <c r="D8" s="39"/>
      <c r="E8" s="40">
        <v>3</v>
      </c>
      <c r="F8" s="27"/>
      <c r="G8" s="34"/>
      <c r="H8" s="34"/>
      <c r="I8" s="34"/>
      <c r="J8" s="27"/>
      <c r="K8" s="34"/>
      <c r="L8" s="27"/>
      <c r="M8" s="27"/>
      <c r="N8" s="27"/>
      <c r="O8" s="27"/>
      <c r="P8" s="27"/>
      <c r="Q8" s="45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12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82">
        <f t="shared" si="1"/>
        <v>3</v>
      </c>
      <c r="BC8" s="48"/>
      <c r="BD8" s="48"/>
      <c r="BE8" s="48">
        <v>2</v>
      </c>
      <c r="BF8" s="48"/>
      <c r="BG8" s="48"/>
      <c r="BH8" s="51">
        <v>1</v>
      </c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12">
        <f t="shared" si="2"/>
        <v>0</v>
      </c>
      <c r="BU8" s="118"/>
      <c r="BV8" s="118"/>
      <c r="BW8" s="45"/>
      <c r="BX8" s="45"/>
      <c r="BY8" s="81"/>
      <c r="BZ8" s="45"/>
      <c r="CA8" s="45">
        <v>0</v>
      </c>
      <c r="CB8" s="50"/>
      <c r="CC8" s="119"/>
      <c r="CD8" s="45"/>
      <c r="CE8" s="120"/>
      <c r="CF8" s="45"/>
      <c r="CG8" s="45"/>
      <c r="CH8" s="45"/>
      <c r="CI8" s="45"/>
      <c r="CJ8" s="45"/>
      <c r="CK8" s="45"/>
    </row>
    <row r="9" spans="1:89" ht="12.75">
      <c r="A9" s="16">
        <f t="shared" si="3"/>
        <v>7</v>
      </c>
      <c r="B9" s="38" t="s">
        <v>4</v>
      </c>
      <c r="C9" s="36">
        <f t="shared" si="0"/>
        <v>0</v>
      </c>
      <c r="D9" s="39"/>
      <c r="E9" s="40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45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12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82">
        <f t="shared" si="1"/>
        <v>0</v>
      </c>
      <c r="BC9" s="48"/>
      <c r="BD9" s="48"/>
      <c r="BE9" s="48"/>
      <c r="BF9" s="48"/>
      <c r="BG9" s="48"/>
      <c r="BH9" s="51"/>
      <c r="BI9" s="51"/>
      <c r="BJ9" s="51"/>
      <c r="BK9" s="51"/>
      <c r="BL9" s="51"/>
      <c r="BM9" s="51"/>
      <c r="BN9" s="51"/>
      <c r="BO9" s="51"/>
      <c r="BP9" s="51"/>
      <c r="BQ9" s="51"/>
      <c r="BR9" s="51"/>
      <c r="BS9" s="51"/>
      <c r="BT9" s="12">
        <f t="shared" si="2"/>
        <v>0</v>
      </c>
      <c r="BU9" s="118"/>
      <c r="BV9" s="118"/>
      <c r="BW9" s="45"/>
      <c r="BX9" s="45"/>
      <c r="BY9" s="82"/>
      <c r="BZ9" s="45"/>
      <c r="CA9" s="45">
        <v>0</v>
      </c>
      <c r="CB9" s="45"/>
      <c r="CC9" s="119"/>
      <c r="CD9" s="45"/>
      <c r="CE9" s="120"/>
      <c r="CF9" s="45"/>
      <c r="CG9" s="45"/>
      <c r="CH9" s="45"/>
      <c r="CI9" s="45"/>
      <c r="CJ9" s="45"/>
      <c r="CK9" s="45"/>
    </row>
    <row r="10" spans="1:89" ht="12.75">
      <c r="A10" s="16">
        <f t="shared" si="3"/>
        <v>8</v>
      </c>
      <c r="B10" s="38" t="s">
        <v>5</v>
      </c>
      <c r="C10" s="36">
        <f t="shared" si="0"/>
        <v>0</v>
      </c>
      <c r="D10" s="39"/>
      <c r="E10" s="40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45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12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82">
        <f t="shared" si="1"/>
        <v>0</v>
      </c>
      <c r="BC10" s="48"/>
      <c r="BD10" s="48"/>
      <c r="BE10" s="48"/>
      <c r="BF10" s="48"/>
      <c r="BG10" s="48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12">
        <f t="shared" si="2"/>
        <v>0</v>
      </c>
      <c r="BU10" s="118"/>
      <c r="BV10" s="118"/>
      <c r="BW10" s="45"/>
      <c r="BX10" s="45"/>
      <c r="BY10" s="82"/>
      <c r="BZ10" s="45"/>
      <c r="CA10" s="45">
        <v>0</v>
      </c>
      <c r="CB10" s="45"/>
      <c r="CC10" s="119"/>
      <c r="CD10" s="45"/>
      <c r="CE10" s="120"/>
      <c r="CF10" s="45"/>
      <c r="CG10" s="45"/>
      <c r="CH10" s="45"/>
      <c r="CI10" s="45"/>
      <c r="CJ10" s="45"/>
      <c r="CK10" s="45"/>
    </row>
    <row r="11" spans="1:89" ht="12.75">
      <c r="A11" s="16">
        <f t="shared" si="3"/>
        <v>9</v>
      </c>
      <c r="B11" s="38" t="s">
        <v>6</v>
      </c>
      <c r="C11" s="36">
        <f t="shared" si="0"/>
        <v>0</v>
      </c>
      <c r="D11" s="39"/>
      <c r="E11" s="40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45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12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82">
        <f t="shared" si="1"/>
        <v>0</v>
      </c>
      <c r="BC11" s="48"/>
      <c r="BD11" s="48"/>
      <c r="BE11" s="48"/>
      <c r="BF11" s="48"/>
      <c r="BG11" s="48"/>
      <c r="BH11" s="51"/>
      <c r="BI11" s="51"/>
      <c r="BJ11" s="51"/>
      <c r="BK11" s="51"/>
      <c r="BL11" s="51"/>
      <c r="BM11" s="51"/>
      <c r="BN11" s="51"/>
      <c r="BO11" s="51"/>
      <c r="BP11" s="51"/>
      <c r="BQ11" s="51"/>
      <c r="BR11" s="51"/>
      <c r="BS11" s="51"/>
      <c r="BT11" s="12">
        <f t="shared" si="2"/>
        <v>0</v>
      </c>
      <c r="BU11" s="118"/>
      <c r="BV11" s="118"/>
      <c r="BW11" s="45"/>
      <c r="BX11" s="45"/>
      <c r="BY11" s="82"/>
      <c r="BZ11" s="45"/>
      <c r="CA11" s="45">
        <v>0</v>
      </c>
      <c r="CB11" s="45"/>
      <c r="CC11" s="119"/>
      <c r="CD11" s="45"/>
      <c r="CE11" s="120"/>
      <c r="CF11" s="45"/>
      <c r="CG11" s="45"/>
      <c r="CH11" s="45"/>
      <c r="CI11" s="45"/>
      <c r="CJ11" s="45"/>
      <c r="CK11" s="45"/>
    </row>
    <row r="12" spans="1:89" ht="12.75">
      <c r="A12" s="16">
        <f t="shared" si="3"/>
        <v>10</v>
      </c>
      <c r="B12" s="38" t="s">
        <v>7</v>
      </c>
      <c r="C12" s="36">
        <f t="shared" si="0"/>
        <v>0</v>
      </c>
      <c r="D12" s="39"/>
      <c r="E12" s="40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45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12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82">
        <f t="shared" si="1"/>
        <v>0</v>
      </c>
      <c r="BC12" s="48"/>
      <c r="BD12" s="48"/>
      <c r="BE12" s="48"/>
      <c r="BF12" s="48"/>
      <c r="BG12" s="48"/>
      <c r="BH12" s="51"/>
      <c r="BI12" s="51"/>
      <c r="BJ12" s="51"/>
      <c r="BK12" s="51"/>
      <c r="BL12" s="51"/>
      <c r="BM12" s="51"/>
      <c r="BN12" s="51"/>
      <c r="BO12" s="51"/>
      <c r="BP12" s="51"/>
      <c r="BQ12" s="51"/>
      <c r="BR12" s="51"/>
      <c r="BS12" s="51"/>
      <c r="BT12" s="12">
        <f t="shared" si="2"/>
        <v>0</v>
      </c>
      <c r="BU12" s="118"/>
      <c r="BV12" s="118"/>
      <c r="BW12" s="45"/>
      <c r="BX12" s="45"/>
      <c r="BY12" s="82"/>
      <c r="BZ12" s="45"/>
      <c r="CA12" s="45">
        <v>0</v>
      </c>
      <c r="CB12" s="45"/>
      <c r="CC12" s="119"/>
      <c r="CD12" s="45"/>
      <c r="CE12" s="120"/>
      <c r="CF12" s="45"/>
      <c r="CG12" s="45"/>
      <c r="CH12" s="45"/>
      <c r="CI12" s="45"/>
      <c r="CJ12" s="45"/>
      <c r="CK12" s="45"/>
    </row>
    <row r="13" spans="1:89" ht="12.75">
      <c r="A13" s="16">
        <f t="shared" si="3"/>
        <v>11</v>
      </c>
      <c r="B13" s="38" t="s">
        <v>54</v>
      </c>
      <c r="C13" s="36">
        <f t="shared" si="0"/>
        <v>0</v>
      </c>
      <c r="D13" s="39"/>
      <c r="E13" s="40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45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12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82">
        <f t="shared" si="1"/>
        <v>0</v>
      </c>
      <c r="BC13" s="48"/>
      <c r="BD13" s="48"/>
      <c r="BE13" s="48"/>
      <c r="BF13" s="48"/>
      <c r="BG13" s="48"/>
      <c r="BH13" s="51"/>
      <c r="BI13" s="51"/>
      <c r="BJ13" s="51"/>
      <c r="BK13" s="51"/>
      <c r="BL13" s="51"/>
      <c r="BM13" s="51"/>
      <c r="BN13" s="51"/>
      <c r="BO13" s="51"/>
      <c r="BP13" s="51"/>
      <c r="BQ13" s="51"/>
      <c r="BR13" s="51"/>
      <c r="BS13" s="51"/>
      <c r="BT13" s="12">
        <f t="shared" si="2"/>
        <v>0</v>
      </c>
      <c r="BU13" s="118"/>
      <c r="BV13" s="118"/>
      <c r="BW13" s="45"/>
      <c r="BX13" s="45"/>
      <c r="BY13" s="82"/>
      <c r="BZ13" s="45"/>
      <c r="CA13" s="45">
        <v>0</v>
      </c>
      <c r="CB13" s="45"/>
      <c r="CC13" s="119"/>
      <c r="CD13" s="45"/>
      <c r="CE13" s="120"/>
      <c r="CF13" s="45"/>
      <c r="CG13" s="45"/>
      <c r="CH13" s="45"/>
      <c r="CI13" s="45"/>
      <c r="CJ13" s="45"/>
      <c r="CK13" s="45"/>
    </row>
    <row r="14" spans="1:89" ht="12.75">
      <c r="A14" s="16">
        <f t="shared" si="3"/>
        <v>12</v>
      </c>
      <c r="B14" s="38" t="s">
        <v>37</v>
      </c>
      <c r="C14" s="36">
        <f t="shared" si="0"/>
        <v>3</v>
      </c>
      <c r="D14" s="39"/>
      <c r="E14" s="40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45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12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82">
        <f t="shared" si="1"/>
        <v>3</v>
      </c>
      <c r="BC14" s="48"/>
      <c r="BD14" s="48"/>
      <c r="BE14" s="48"/>
      <c r="BF14" s="48"/>
      <c r="BG14" s="48"/>
      <c r="BH14" s="51"/>
      <c r="BI14" s="51"/>
      <c r="BJ14" s="51"/>
      <c r="BK14" s="51"/>
      <c r="BL14" s="51"/>
      <c r="BM14" s="51"/>
      <c r="BN14" s="51"/>
      <c r="BO14" s="51"/>
      <c r="BP14" s="51"/>
      <c r="BQ14" s="51"/>
      <c r="BR14" s="51"/>
      <c r="BS14" s="51">
        <v>3</v>
      </c>
      <c r="BT14" s="12">
        <f t="shared" si="2"/>
        <v>0</v>
      </c>
      <c r="BU14" s="118"/>
      <c r="BV14" s="118"/>
      <c r="BW14" s="45"/>
      <c r="BX14" s="45"/>
      <c r="BY14" s="82"/>
      <c r="BZ14" s="45"/>
      <c r="CA14" s="45"/>
      <c r="CB14" s="45"/>
      <c r="CC14" s="119"/>
      <c r="CD14" s="45"/>
      <c r="CE14" s="120"/>
      <c r="CF14" s="45"/>
      <c r="CG14" s="45"/>
      <c r="CH14" s="45"/>
      <c r="CI14" s="45"/>
      <c r="CJ14" s="45"/>
      <c r="CK14" s="45"/>
    </row>
    <row r="15" spans="1:89" ht="26.25">
      <c r="A15" s="16">
        <f t="shared" si="3"/>
        <v>13</v>
      </c>
      <c r="B15" s="38" t="s">
        <v>58</v>
      </c>
      <c r="C15" s="36">
        <f t="shared" si="0"/>
        <v>0</v>
      </c>
      <c r="D15" s="39"/>
      <c r="E15" s="40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45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12">
        <f>SUM(AK15:BA15)</f>
        <v>0</v>
      </c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82">
        <f t="shared" si="1"/>
        <v>0</v>
      </c>
      <c r="BC15" s="48"/>
      <c r="BD15" s="48"/>
      <c r="BE15" s="48"/>
      <c r="BF15" s="48"/>
      <c r="BG15" s="48"/>
      <c r="BH15" s="51"/>
      <c r="BI15" s="51"/>
      <c r="BJ15" s="51"/>
      <c r="BK15" s="51"/>
      <c r="BL15" s="51"/>
      <c r="BM15" s="51"/>
      <c r="BN15" s="51"/>
      <c r="BO15" s="51"/>
      <c r="BP15" s="51"/>
      <c r="BQ15" s="51"/>
      <c r="BR15" s="51"/>
      <c r="BS15" s="51"/>
      <c r="BT15" s="12">
        <f t="shared" si="2"/>
        <v>0</v>
      </c>
      <c r="BU15" s="118"/>
      <c r="BV15" s="118"/>
      <c r="BW15" s="45"/>
      <c r="BX15" s="45"/>
      <c r="BY15" s="82"/>
      <c r="BZ15" s="45"/>
      <c r="CA15" s="45">
        <v>0</v>
      </c>
      <c r="CB15" s="45"/>
      <c r="CC15" s="119"/>
      <c r="CD15" s="45"/>
      <c r="CE15" s="120"/>
      <c r="CF15" s="45"/>
      <c r="CG15" s="45"/>
      <c r="CH15" s="45"/>
      <c r="CI15" s="45"/>
      <c r="CJ15" s="45"/>
      <c r="CK15" s="45"/>
    </row>
    <row r="16" spans="1:89" ht="12.75">
      <c r="A16" s="16">
        <f t="shared" si="3"/>
        <v>14</v>
      </c>
      <c r="B16" s="38" t="s">
        <v>59</v>
      </c>
      <c r="C16" s="36">
        <f t="shared" si="0"/>
        <v>2</v>
      </c>
      <c r="D16" s="39"/>
      <c r="E16" s="40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45">
        <f>SUM(R16:AI16)</f>
        <v>1</v>
      </c>
      <c r="R16" s="47"/>
      <c r="S16" s="47"/>
      <c r="T16" s="47"/>
      <c r="U16" s="47"/>
      <c r="V16" s="47"/>
      <c r="W16" s="47"/>
      <c r="X16" s="47"/>
      <c r="Y16" s="47"/>
      <c r="Z16" s="47">
        <v>1</v>
      </c>
      <c r="AA16" s="47"/>
      <c r="AB16" s="47"/>
      <c r="AC16" s="47"/>
      <c r="AD16" s="47"/>
      <c r="AE16" s="47"/>
      <c r="AF16" s="47"/>
      <c r="AG16" s="47"/>
      <c r="AH16" s="47"/>
      <c r="AI16" s="47"/>
      <c r="AJ16" s="12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82">
        <f t="shared" si="1"/>
        <v>1</v>
      </c>
      <c r="BC16" s="48"/>
      <c r="BD16" s="48"/>
      <c r="BE16" s="48">
        <v>1</v>
      </c>
      <c r="BF16" s="48"/>
      <c r="BG16" s="48"/>
      <c r="BH16" s="51"/>
      <c r="BI16" s="51"/>
      <c r="BJ16" s="51"/>
      <c r="BK16" s="51"/>
      <c r="BL16" s="51"/>
      <c r="BM16" s="51"/>
      <c r="BN16" s="51"/>
      <c r="BO16" s="51"/>
      <c r="BP16" s="51"/>
      <c r="BQ16" s="51"/>
      <c r="BR16" s="51"/>
      <c r="BS16" s="51"/>
      <c r="BT16" s="12">
        <f t="shared" si="2"/>
        <v>0</v>
      </c>
      <c r="BU16" s="118"/>
      <c r="BV16" s="118"/>
      <c r="BW16" s="45"/>
      <c r="BX16" s="45"/>
      <c r="BY16" s="82"/>
      <c r="BZ16" s="45"/>
      <c r="CA16" s="45">
        <v>0</v>
      </c>
      <c r="CB16" s="45"/>
      <c r="CC16" s="119"/>
      <c r="CD16" s="45"/>
      <c r="CE16" s="120"/>
      <c r="CF16" s="45"/>
      <c r="CG16" s="45"/>
      <c r="CH16" s="45"/>
      <c r="CI16" s="45"/>
      <c r="CJ16" s="45"/>
      <c r="CK16" s="45"/>
    </row>
    <row r="17" spans="1:89" ht="26.25">
      <c r="A17" s="16">
        <f t="shared" si="3"/>
        <v>15</v>
      </c>
      <c r="B17" s="38" t="s">
        <v>60</v>
      </c>
      <c r="C17" s="36">
        <f t="shared" si="0"/>
        <v>0</v>
      </c>
      <c r="D17" s="39"/>
      <c r="E17" s="40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45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12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82">
        <f t="shared" si="1"/>
        <v>0</v>
      </c>
      <c r="BC17" s="48"/>
      <c r="BD17" s="48"/>
      <c r="BE17" s="48"/>
      <c r="BF17" s="48"/>
      <c r="BG17" s="48"/>
      <c r="BH17" s="51"/>
      <c r="BI17" s="51"/>
      <c r="BJ17" s="51"/>
      <c r="BK17" s="51"/>
      <c r="BL17" s="51"/>
      <c r="BM17" s="51"/>
      <c r="BN17" s="51"/>
      <c r="BO17" s="51"/>
      <c r="BP17" s="51"/>
      <c r="BQ17" s="51"/>
      <c r="BR17" s="51"/>
      <c r="BS17" s="51"/>
      <c r="BT17" s="12">
        <f t="shared" si="2"/>
        <v>0</v>
      </c>
      <c r="BU17" s="118"/>
      <c r="BV17" s="118"/>
      <c r="BW17" s="45"/>
      <c r="BX17" s="45"/>
      <c r="BY17" s="82"/>
      <c r="BZ17" s="45"/>
      <c r="CA17" s="45">
        <v>0</v>
      </c>
      <c r="CB17" s="45"/>
      <c r="CC17" s="119"/>
      <c r="CD17" s="45"/>
      <c r="CE17" s="120"/>
      <c r="CF17" s="45"/>
      <c r="CG17" s="45"/>
      <c r="CH17" s="45"/>
      <c r="CI17" s="45"/>
      <c r="CJ17" s="45"/>
      <c r="CK17" s="45"/>
    </row>
    <row r="18" spans="1:89" ht="12.75">
      <c r="A18" s="16">
        <f t="shared" si="3"/>
        <v>16</v>
      </c>
      <c r="B18" s="38" t="s">
        <v>49</v>
      </c>
      <c r="C18" s="36">
        <f t="shared" si="0"/>
        <v>4</v>
      </c>
      <c r="D18" s="42"/>
      <c r="E18" s="40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45">
        <f>SUM(R18:AI18)</f>
        <v>3</v>
      </c>
      <c r="R18" s="47"/>
      <c r="S18" s="47"/>
      <c r="T18" s="47"/>
      <c r="U18" s="47"/>
      <c r="V18" s="47"/>
      <c r="W18" s="47"/>
      <c r="X18" s="49">
        <v>1</v>
      </c>
      <c r="Y18" s="47">
        <v>1</v>
      </c>
      <c r="Z18" s="47"/>
      <c r="AA18" s="47"/>
      <c r="AB18" s="47"/>
      <c r="AC18" s="47"/>
      <c r="AD18" s="47"/>
      <c r="AE18" s="47">
        <v>1</v>
      </c>
      <c r="AF18" s="47"/>
      <c r="AG18" s="47"/>
      <c r="AH18" s="47"/>
      <c r="AI18" s="47"/>
      <c r="AJ18" s="12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82">
        <f t="shared" si="1"/>
        <v>1</v>
      </c>
      <c r="BC18" s="48"/>
      <c r="BD18" s="48">
        <v>1</v>
      </c>
      <c r="BE18" s="48"/>
      <c r="BF18" s="48"/>
      <c r="BG18" s="48"/>
      <c r="BH18" s="51"/>
      <c r="BI18" s="51"/>
      <c r="BJ18" s="51"/>
      <c r="BK18" s="51"/>
      <c r="BL18" s="51"/>
      <c r="BM18" s="51"/>
      <c r="BN18" s="51"/>
      <c r="BO18" s="51"/>
      <c r="BP18" s="51"/>
      <c r="BQ18" s="51"/>
      <c r="BR18" s="51"/>
      <c r="BS18" s="51"/>
      <c r="BT18" s="12">
        <f t="shared" si="2"/>
        <v>0</v>
      </c>
      <c r="BU18" s="118"/>
      <c r="BV18" s="118"/>
      <c r="BW18" s="45"/>
      <c r="BX18" s="45"/>
      <c r="BY18" s="82"/>
      <c r="BZ18" s="45"/>
      <c r="CA18" s="45">
        <v>0</v>
      </c>
      <c r="CB18" s="45"/>
      <c r="CC18" s="119"/>
      <c r="CD18" s="45"/>
      <c r="CE18" s="120"/>
      <c r="CF18" s="45"/>
      <c r="CG18" s="45"/>
      <c r="CH18" s="45"/>
      <c r="CI18" s="45"/>
      <c r="CJ18" s="45"/>
      <c r="CK18" s="45"/>
    </row>
    <row r="19" spans="1:89" ht="12.75">
      <c r="A19" s="16">
        <f t="shared" si="3"/>
        <v>17</v>
      </c>
      <c r="B19" s="38" t="s">
        <v>61</v>
      </c>
      <c r="C19" s="36">
        <f t="shared" si="0"/>
        <v>0</v>
      </c>
      <c r="D19" s="42"/>
      <c r="E19" s="40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45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12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82">
        <f t="shared" si="1"/>
        <v>0</v>
      </c>
      <c r="BC19" s="48"/>
      <c r="BD19" s="48"/>
      <c r="BE19" s="48"/>
      <c r="BF19" s="48"/>
      <c r="BG19" s="48"/>
      <c r="BH19" s="51"/>
      <c r="BI19" s="51"/>
      <c r="BJ19" s="51"/>
      <c r="BK19" s="51"/>
      <c r="BL19" s="51"/>
      <c r="BM19" s="51"/>
      <c r="BN19" s="51"/>
      <c r="BO19" s="51"/>
      <c r="BP19" s="51"/>
      <c r="BQ19" s="51"/>
      <c r="BR19" s="51"/>
      <c r="BS19" s="51"/>
      <c r="BT19" s="12">
        <f t="shared" si="2"/>
        <v>0</v>
      </c>
      <c r="BU19" s="118"/>
      <c r="BV19" s="118"/>
      <c r="BW19" s="45"/>
      <c r="BX19" s="45"/>
      <c r="BY19" s="82"/>
      <c r="BZ19" s="45"/>
      <c r="CA19" s="45">
        <v>0</v>
      </c>
      <c r="CB19" s="45"/>
      <c r="CC19" s="119"/>
      <c r="CD19" s="45"/>
      <c r="CE19" s="120"/>
      <c r="CF19" s="45"/>
      <c r="CG19" s="45"/>
      <c r="CH19" s="45"/>
      <c r="CI19" s="45"/>
      <c r="CJ19" s="45"/>
      <c r="CK19" s="45"/>
    </row>
    <row r="20" spans="1:89" ht="12.75">
      <c r="A20" s="16">
        <f t="shared" si="3"/>
        <v>18</v>
      </c>
      <c r="B20" s="38" t="s">
        <v>38</v>
      </c>
      <c r="C20" s="36">
        <f t="shared" si="0"/>
        <v>0</v>
      </c>
      <c r="D20" s="42"/>
      <c r="E20" s="40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45">
        <f>SUM(R20:AI20)</f>
        <v>0</v>
      </c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12">
        <f>SUM(AK20:BA20)</f>
        <v>0</v>
      </c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82">
        <f t="shared" si="1"/>
        <v>0</v>
      </c>
      <c r="BC20" s="48"/>
      <c r="BD20" s="48"/>
      <c r="BE20" s="48"/>
      <c r="BF20" s="48"/>
      <c r="BG20" s="48"/>
      <c r="BH20" s="51"/>
      <c r="BI20" s="51"/>
      <c r="BJ20" s="51"/>
      <c r="BK20" s="51"/>
      <c r="BL20" s="51"/>
      <c r="BM20" s="51"/>
      <c r="BN20" s="51"/>
      <c r="BO20" s="51"/>
      <c r="BP20" s="51"/>
      <c r="BQ20" s="51"/>
      <c r="BR20" s="51"/>
      <c r="BS20" s="51"/>
      <c r="BT20" s="12">
        <f t="shared" si="2"/>
        <v>0</v>
      </c>
      <c r="BU20" s="118"/>
      <c r="BV20" s="118"/>
      <c r="BW20" s="45"/>
      <c r="BX20" s="45"/>
      <c r="BY20" s="82"/>
      <c r="BZ20" s="45"/>
      <c r="CA20" s="45">
        <v>0</v>
      </c>
      <c r="CB20" s="45"/>
      <c r="CC20" s="119"/>
      <c r="CD20" s="45"/>
      <c r="CE20" s="120"/>
      <c r="CF20" s="45"/>
      <c r="CG20" s="45"/>
      <c r="CH20" s="45"/>
      <c r="CI20" s="45"/>
      <c r="CJ20" s="45"/>
      <c r="CK20" s="45"/>
    </row>
    <row r="21" spans="1:89" ht="12.75">
      <c r="A21" s="16">
        <f t="shared" si="3"/>
        <v>19</v>
      </c>
      <c r="B21" s="38" t="s">
        <v>62</v>
      </c>
      <c r="C21" s="36">
        <f t="shared" si="0"/>
        <v>0</v>
      </c>
      <c r="D21" s="42"/>
      <c r="E21" s="40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45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12">
        <f>SUM(AK21:BA21)</f>
        <v>0</v>
      </c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82">
        <f t="shared" si="1"/>
        <v>0</v>
      </c>
      <c r="BC21" s="48"/>
      <c r="BD21" s="48"/>
      <c r="BE21" s="48"/>
      <c r="BF21" s="48"/>
      <c r="BG21" s="48"/>
      <c r="BH21" s="48"/>
      <c r="BI21" s="48"/>
      <c r="BJ21" s="48"/>
      <c r="BK21" s="48"/>
      <c r="BL21" s="48"/>
      <c r="BM21" s="48"/>
      <c r="BN21" s="48"/>
      <c r="BO21" s="48"/>
      <c r="BP21" s="48"/>
      <c r="BQ21" s="48"/>
      <c r="BR21" s="48"/>
      <c r="BS21" s="48"/>
      <c r="BT21" s="12">
        <f t="shared" si="2"/>
        <v>0</v>
      </c>
      <c r="BU21" s="118"/>
      <c r="BV21" s="118"/>
      <c r="BW21" s="45"/>
      <c r="BX21" s="45"/>
      <c r="BY21" s="82"/>
      <c r="BZ21" s="45"/>
      <c r="CA21" s="45">
        <v>0</v>
      </c>
      <c r="CB21" s="45"/>
      <c r="CC21" s="119"/>
      <c r="CD21" s="45"/>
      <c r="CE21" s="120"/>
      <c r="CF21" s="45"/>
      <c r="CG21" s="45"/>
      <c r="CH21" s="45"/>
      <c r="CI21" s="45"/>
      <c r="CJ21" s="45"/>
      <c r="CK21" s="45"/>
    </row>
    <row r="22" spans="1:89" ht="12.75">
      <c r="A22" s="16">
        <f t="shared" si="3"/>
        <v>20</v>
      </c>
      <c r="B22" s="38" t="s">
        <v>39</v>
      </c>
      <c r="C22" s="36">
        <f t="shared" si="0"/>
        <v>9</v>
      </c>
      <c r="D22" s="42"/>
      <c r="E22" s="40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45">
        <f>SUM(R22:AI22)</f>
        <v>0</v>
      </c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12">
        <f>SUM(AK22:BA22)</f>
        <v>1</v>
      </c>
      <c r="AK22" s="47"/>
      <c r="AL22" s="47">
        <v>1</v>
      </c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82">
        <f t="shared" si="1"/>
        <v>2</v>
      </c>
      <c r="BC22" s="48">
        <v>2</v>
      </c>
      <c r="BD22" s="48"/>
      <c r="BE22" s="48"/>
      <c r="BF22" s="48"/>
      <c r="BG22" s="48"/>
      <c r="BH22" s="51"/>
      <c r="BI22" s="51"/>
      <c r="BJ22" s="51"/>
      <c r="BK22" s="51"/>
      <c r="BL22" s="51"/>
      <c r="BM22" s="51"/>
      <c r="BN22" s="51"/>
      <c r="BO22" s="51"/>
      <c r="BP22" s="51"/>
      <c r="BQ22" s="51"/>
      <c r="BR22" s="51"/>
      <c r="BS22" s="51"/>
      <c r="BT22" s="12">
        <f t="shared" si="2"/>
        <v>1</v>
      </c>
      <c r="BU22" s="118">
        <v>1</v>
      </c>
      <c r="BV22" s="118"/>
      <c r="BW22" s="45">
        <v>1</v>
      </c>
      <c r="BX22" s="45">
        <v>1</v>
      </c>
      <c r="BY22" s="82"/>
      <c r="BZ22" s="45">
        <v>1</v>
      </c>
      <c r="CA22" s="45">
        <v>0</v>
      </c>
      <c r="CB22" s="45"/>
      <c r="CC22" s="119">
        <v>1</v>
      </c>
      <c r="CD22" s="45"/>
      <c r="CE22" s="120"/>
      <c r="CF22" s="45"/>
      <c r="CG22" s="45">
        <v>1</v>
      </c>
      <c r="CH22" s="45"/>
      <c r="CI22" s="45"/>
      <c r="CJ22" s="45"/>
      <c r="CK22" s="45"/>
    </row>
    <row r="23" spans="1:89" ht="12.75">
      <c r="A23" s="16">
        <f t="shared" si="3"/>
        <v>21</v>
      </c>
      <c r="B23" s="38" t="s">
        <v>8</v>
      </c>
      <c r="C23" s="36">
        <f t="shared" si="0"/>
        <v>0</v>
      </c>
      <c r="D23" s="42"/>
      <c r="E23" s="40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45">
        <f>SUM(R23:AI23)</f>
        <v>0</v>
      </c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12">
        <f>SUM(AK23:BA23)</f>
        <v>0</v>
      </c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82">
        <f t="shared" si="1"/>
        <v>0</v>
      </c>
      <c r="BC23" s="48"/>
      <c r="BD23" s="48"/>
      <c r="BE23" s="48"/>
      <c r="BF23" s="48"/>
      <c r="BG23" s="48"/>
      <c r="BH23" s="51"/>
      <c r="BI23" s="51"/>
      <c r="BJ23" s="51"/>
      <c r="BK23" s="51"/>
      <c r="BL23" s="51"/>
      <c r="BM23" s="51"/>
      <c r="BN23" s="51"/>
      <c r="BO23" s="51"/>
      <c r="BP23" s="51"/>
      <c r="BQ23" s="51"/>
      <c r="BR23" s="51"/>
      <c r="BS23" s="51"/>
      <c r="BT23" s="12">
        <f t="shared" si="2"/>
        <v>0</v>
      </c>
      <c r="BU23" s="118"/>
      <c r="BV23" s="118"/>
      <c r="BW23" s="45"/>
      <c r="BX23" s="45"/>
      <c r="BY23" s="82"/>
      <c r="BZ23" s="45"/>
      <c r="CA23" s="45">
        <v>0</v>
      </c>
      <c r="CB23" s="45"/>
      <c r="CC23" s="119"/>
      <c r="CD23" s="45"/>
      <c r="CE23" s="120"/>
      <c r="CF23" s="45"/>
      <c r="CG23" s="45"/>
      <c r="CH23" s="45"/>
      <c r="CI23" s="45"/>
      <c r="CJ23" s="45"/>
      <c r="CK23" s="45"/>
    </row>
    <row r="24" spans="1:89" ht="12.75">
      <c r="A24" s="16">
        <f t="shared" si="3"/>
        <v>22</v>
      </c>
      <c r="B24" s="38" t="s">
        <v>9</v>
      </c>
      <c r="C24" s="36">
        <f t="shared" si="0"/>
        <v>0</v>
      </c>
      <c r="D24" s="42"/>
      <c r="E24" s="40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45">
        <f>SUM(R24:AI24)</f>
        <v>0</v>
      </c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12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82">
        <f t="shared" si="1"/>
        <v>0</v>
      </c>
      <c r="BC24" s="48"/>
      <c r="BD24" s="48"/>
      <c r="BE24" s="48"/>
      <c r="BF24" s="48"/>
      <c r="BG24" s="48"/>
      <c r="BH24" s="51"/>
      <c r="BI24" s="51"/>
      <c r="BJ24" s="51"/>
      <c r="BK24" s="51"/>
      <c r="BL24" s="51"/>
      <c r="BM24" s="51"/>
      <c r="BN24" s="51"/>
      <c r="BO24" s="51"/>
      <c r="BP24" s="51"/>
      <c r="BQ24" s="51"/>
      <c r="BR24" s="51"/>
      <c r="BS24" s="51"/>
      <c r="BT24" s="12">
        <f t="shared" si="2"/>
        <v>0</v>
      </c>
      <c r="BU24" s="118"/>
      <c r="BV24" s="118"/>
      <c r="BW24" s="45"/>
      <c r="BX24" s="45"/>
      <c r="BY24" s="82"/>
      <c r="BZ24" s="45"/>
      <c r="CA24" s="45">
        <v>0</v>
      </c>
      <c r="CB24" s="45"/>
      <c r="CC24" s="119"/>
      <c r="CD24" s="45"/>
      <c r="CE24" s="120"/>
      <c r="CF24" s="45"/>
      <c r="CG24" s="45"/>
      <c r="CH24" s="45"/>
      <c r="CI24" s="45"/>
      <c r="CJ24" s="45"/>
      <c r="CK24" s="45"/>
    </row>
    <row r="25" spans="1:89" ht="26.25">
      <c r="A25" s="16">
        <f t="shared" si="3"/>
        <v>23</v>
      </c>
      <c r="B25" s="38" t="s">
        <v>83</v>
      </c>
      <c r="C25" s="36">
        <f t="shared" si="0"/>
        <v>17</v>
      </c>
      <c r="D25" s="42"/>
      <c r="E25" s="40"/>
      <c r="F25" s="27">
        <v>2</v>
      </c>
      <c r="G25" s="27"/>
      <c r="H25" s="27"/>
      <c r="I25" s="27"/>
      <c r="J25" s="27"/>
      <c r="K25" s="27"/>
      <c r="L25" s="27"/>
      <c r="M25" s="27"/>
      <c r="N25" s="27"/>
      <c r="O25" s="27"/>
      <c r="P25" s="27">
        <v>1</v>
      </c>
      <c r="Q25" s="45">
        <f>SUM(R25:AI25)</f>
        <v>2</v>
      </c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>
        <v>1</v>
      </c>
      <c r="AC25" s="47"/>
      <c r="AD25" s="47">
        <v>1</v>
      </c>
      <c r="AE25" s="47"/>
      <c r="AF25" s="47"/>
      <c r="AG25" s="47"/>
      <c r="AH25" s="47"/>
      <c r="AI25" s="47"/>
      <c r="AJ25" s="12">
        <f>SUM(AK25:BA25)</f>
        <v>5</v>
      </c>
      <c r="AK25" s="47">
        <v>2</v>
      </c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>
        <v>3</v>
      </c>
      <c r="BA25" s="47"/>
      <c r="BB25" s="82">
        <f t="shared" si="1"/>
        <v>1</v>
      </c>
      <c r="BC25" s="48"/>
      <c r="BD25" s="48">
        <v>1</v>
      </c>
      <c r="BE25" s="48"/>
      <c r="BF25" s="48"/>
      <c r="BG25" s="48"/>
      <c r="BH25" s="51"/>
      <c r="BI25" s="51"/>
      <c r="BJ25" s="51"/>
      <c r="BK25" s="51"/>
      <c r="BL25" s="51"/>
      <c r="BM25" s="51"/>
      <c r="BN25" s="51"/>
      <c r="BO25" s="51"/>
      <c r="BP25" s="51"/>
      <c r="BQ25" s="51"/>
      <c r="BR25" s="51"/>
      <c r="BS25" s="51"/>
      <c r="BT25" s="12">
        <f t="shared" si="2"/>
        <v>1</v>
      </c>
      <c r="BU25" s="118"/>
      <c r="BV25" s="118">
        <v>1</v>
      </c>
      <c r="BW25" s="45"/>
      <c r="BX25" s="45"/>
      <c r="BY25" s="82"/>
      <c r="BZ25" s="45"/>
      <c r="CA25" s="45">
        <v>0</v>
      </c>
      <c r="CB25" s="45">
        <v>1</v>
      </c>
      <c r="CC25" s="119">
        <v>1</v>
      </c>
      <c r="CD25" s="45"/>
      <c r="CE25" s="120">
        <v>1</v>
      </c>
      <c r="CF25" s="45"/>
      <c r="CG25" s="45"/>
      <c r="CH25" s="45">
        <v>1</v>
      </c>
      <c r="CI25" s="45"/>
      <c r="CJ25" s="45">
        <v>1</v>
      </c>
      <c r="CK25" s="45"/>
    </row>
    <row r="26" spans="1:89" ht="12.75">
      <c r="A26" s="16">
        <f t="shared" si="3"/>
        <v>24</v>
      </c>
      <c r="B26" s="38" t="s">
        <v>63</v>
      </c>
      <c r="C26" s="36">
        <f t="shared" si="0"/>
        <v>0</v>
      </c>
      <c r="D26" s="42"/>
      <c r="E26" s="40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45">
        <f>SUM(R26:AI26)</f>
        <v>0</v>
      </c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12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82">
        <f t="shared" si="1"/>
        <v>0</v>
      </c>
      <c r="BC26" s="48"/>
      <c r="BD26" s="48"/>
      <c r="BE26" s="48"/>
      <c r="BF26" s="48"/>
      <c r="BG26" s="48"/>
      <c r="BH26" s="51"/>
      <c r="BI26" s="51"/>
      <c r="BJ26" s="51"/>
      <c r="BK26" s="51"/>
      <c r="BL26" s="51"/>
      <c r="BM26" s="51"/>
      <c r="BN26" s="51"/>
      <c r="BO26" s="51"/>
      <c r="BP26" s="51"/>
      <c r="BQ26" s="51"/>
      <c r="BR26" s="51"/>
      <c r="BS26" s="51"/>
      <c r="BT26" s="12">
        <f t="shared" si="2"/>
        <v>0</v>
      </c>
      <c r="BU26" s="118"/>
      <c r="BV26" s="118"/>
      <c r="BW26" s="45"/>
      <c r="BX26" s="45"/>
      <c r="BY26" s="82"/>
      <c r="BZ26" s="45"/>
      <c r="CA26" s="45"/>
      <c r="CB26" s="45"/>
      <c r="CC26" s="119"/>
      <c r="CD26" s="45"/>
      <c r="CE26" s="120"/>
      <c r="CF26" s="45"/>
      <c r="CG26" s="45"/>
      <c r="CH26" s="45"/>
      <c r="CI26" s="45"/>
      <c r="CJ26" s="45"/>
      <c r="CK26" s="45"/>
    </row>
    <row r="27" spans="1:89" ht="12.75">
      <c r="A27" s="16">
        <f t="shared" si="3"/>
        <v>25</v>
      </c>
      <c r="B27" s="38" t="s">
        <v>10</v>
      </c>
      <c r="C27" s="36">
        <f t="shared" si="0"/>
        <v>0</v>
      </c>
      <c r="D27" s="42"/>
      <c r="E27" s="40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45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12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82">
        <f t="shared" si="1"/>
        <v>0</v>
      </c>
      <c r="BC27" s="48"/>
      <c r="BD27" s="48"/>
      <c r="BE27" s="48"/>
      <c r="BF27" s="48"/>
      <c r="BG27" s="48"/>
      <c r="BH27" s="51"/>
      <c r="BI27" s="51"/>
      <c r="BJ27" s="51"/>
      <c r="BK27" s="51"/>
      <c r="BL27" s="51"/>
      <c r="BM27" s="51"/>
      <c r="BN27" s="51"/>
      <c r="BO27" s="51"/>
      <c r="BP27" s="51"/>
      <c r="BQ27" s="51"/>
      <c r="BR27" s="51"/>
      <c r="BS27" s="51"/>
      <c r="BT27" s="12">
        <f t="shared" si="2"/>
        <v>0</v>
      </c>
      <c r="BU27" s="118"/>
      <c r="BV27" s="118"/>
      <c r="BW27" s="45"/>
      <c r="BX27" s="45"/>
      <c r="BY27" s="82"/>
      <c r="BZ27" s="45"/>
      <c r="CA27" s="45">
        <v>0</v>
      </c>
      <c r="CB27" s="45"/>
      <c r="CC27" s="119"/>
      <c r="CD27" s="45"/>
      <c r="CE27" s="120"/>
      <c r="CF27" s="45"/>
      <c r="CG27" s="45"/>
      <c r="CH27" s="45"/>
      <c r="CI27" s="45"/>
      <c r="CJ27" s="45"/>
      <c r="CK27" s="45"/>
    </row>
    <row r="28" spans="1:89" ht="12.75">
      <c r="A28" s="16">
        <f t="shared" si="3"/>
        <v>26</v>
      </c>
      <c r="B28" s="38" t="s">
        <v>11</v>
      </c>
      <c r="C28" s="36">
        <f t="shared" si="0"/>
        <v>0</v>
      </c>
      <c r="D28" s="42"/>
      <c r="E28" s="40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45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12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82">
        <f t="shared" si="1"/>
        <v>0</v>
      </c>
      <c r="BC28" s="48"/>
      <c r="BD28" s="48"/>
      <c r="BE28" s="48"/>
      <c r="BF28" s="48"/>
      <c r="BG28" s="48"/>
      <c r="BH28" s="51"/>
      <c r="BI28" s="51"/>
      <c r="BJ28" s="51"/>
      <c r="BK28" s="51"/>
      <c r="BL28" s="51"/>
      <c r="BM28" s="51"/>
      <c r="BN28" s="51"/>
      <c r="BO28" s="51"/>
      <c r="BP28" s="51"/>
      <c r="BQ28" s="51"/>
      <c r="BR28" s="51"/>
      <c r="BS28" s="51"/>
      <c r="BT28" s="12">
        <f t="shared" si="2"/>
        <v>0</v>
      </c>
      <c r="BU28" s="118"/>
      <c r="BV28" s="118"/>
      <c r="BW28" s="45"/>
      <c r="BX28" s="45"/>
      <c r="BY28" s="82"/>
      <c r="BZ28" s="45"/>
      <c r="CA28" s="45">
        <v>0</v>
      </c>
      <c r="CB28" s="45"/>
      <c r="CC28" s="119"/>
      <c r="CD28" s="45"/>
      <c r="CE28" s="120"/>
      <c r="CF28" s="45"/>
      <c r="CG28" s="45"/>
      <c r="CH28" s="45"/>
      <c r="CI28" s="45"/>
      <c r="CJ28" s="45"/>
      <c r="CK28" s="45"/>
    </row>
    <row r="29" spans="1:89" ht="12.75">
      <c r="A29" s="16">
        <f t="shared" si="3"/>
        <v>27</v>
      </c>
      <c r="B29" s="38" t="s">
        <v>64</v>
      </c>
      <c r="C29" s="36">
        <f t="shared" si="0"/>
        <v>0</v>
      </c>
      <c r="D29" s="42"/>
      <c r="E29" s="40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45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12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82">
        <f t="shared" si="1"/>
        <v>0</v>
      </c>
      <c r="BC29" s="48"/>
      <c r="BD29" s="48"/>
      <c r="BE29" s="48"/>
      <c r="BF29" s="48"/>
      <c r="BG29" s="48"/>
      <c r="BH29" s="51"/>
      <c r="BI29" s="51"/>
      <c r="BJ29" s="51"/>
      <c r="BK29" s="51"/>
      <c r="BL29" s="51"/>
      <c r="BM29" s="51"/>
      <c r="BN29" s="51"/>
      <c r="BO29" s="51"/>
      <c r="BP29" s="51"/>
      <c r="BQ29" s="51"/>
      <c r="BR29" s="51"/>
      <c r="BS29" s="51"/>
      <c r="BT29" s="12">
        <f t="shared" si="2"/>
        <v>0</v>
      </c>
      <c r="BU29" s="118"/>
      <c r="BV29" s="118"/>
      <c r="BW29" s="45"/>
      <c r="BX29" s="45"/>
      <c r="BY29" s="82"/>
      <c r="BZ29" s="45"/>
      <c r="CA29" s="45">
        <v>0</v>
      </c>
      <c r="CB29" s="45"/>
      <c r="CC29" s="119"/>
      <c r="CD29" s="45"/>
      <c r="CE29" s="120"/>
      <c r="CF29" s="45"/>
      <c r="CG29" s="45"/>
      <c r="CH29" s="45"/>
      <c r="CI29" s="45"/>
      <c r="CJ29" s="45"/>
      <c r="CK29" s="45"/>
    </row>
    <row r="30" spans="1:89" ht="12.75">
      <c r="A30" s="16">
        <f t="shared" si="3"/>
        <v>28</v>
      </c>
      <c r="B30" s="38" t="s">
        <v>40</v>
      </c>
      <c r="C30" s="36">
        <f t="shared" si="0"/>
        <v>0</v>
      </c>
      <c r="D30" s="42"/>
      <c r="E30" s="40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45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12">
        <f>SUM(AK30:BA30)</f>
        <v>0</v>
      </c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82">
        <f t="shared" si="1"/>
        <v>0</v>
      </c>
      <c r="BC30" s="48"/>
      <c r="BD30" s="48"/>
      <c r="BE30" s="48"/>
      <c r="BF30" s="48"/>
      <c r="BG30" s="48"/>
      <c r="BH30" s="51"/>
      <c r="BI30" s="51"/>
      <c r="BJ30" s="51"/>
      <c r="BK30" s="51"/>
      <c r="BL30" s="51"/>
      <c r="BM30" s="51"/>
      <c r="BN30" s="51"/>
      <c r="BO30" s="51"/>
      <c r="BP30" s="51"/>
      <c r="BQ30" s="51"/>
      <c r="BR30" s="51"/>
      <c r="BS30" s="51"/>
      <c r="BT30" s="12">
        <f t="shared" si="2"/>
        <v>0</v>
      </c>
      <c r="BU30" s="118"/>
      <c r="BV30" s="118"/>
      <c r="BW30" s="45"/>
      <c r="BX30" s="45"/>
      <c r="BY30" s="82"/>
      <c r="BZ30" s="45"/>
      <c r="CA30" s="45"/>
      <c r="CB30" s="45"/>
      <c r="CC30" s="119"/>
      <c r="CD30" s="45"/>
      <c r="CE30" s="120"/>
      <c r="CF30" s="45"/>
      <c r="CG30" s="45"/>
      <c r="CH30" s="45"/>
      <c r="CI30" s="45"/>
      <c r="CJ30" s="45"/>
      <c r="CK30" s="45"/>
    </row>
    <row r="31" spans="1:89" ht="12.75">
      <c r="A31" s="16">
        <f t="shared" si="3"/>
        <v>29</v>
      </c>
      <c r="B31" s="38" t="s">
        <v>84</v>
      </c>
      <c r="C31" s="36">
        <f t="shared" si="0"/>
        <v>3</v>
      </c>
      <c r="D31" s="39"/>
      <c r="E31" s="40">
        <v>1</v>
      </c>
      <c r="F31" s="27"/>
      <c r="G31" s="27"/>
      <c r="H31" s="27"/>
      <c r="I31" s="27"/>
      <c r="J31" s="27"/>
      <c r="K31" s="27"/>
      <c r="L31" s="27"/>
      <c r="M31" s="27">
        <v>1</v>
      </c>
      <c r="N31" s="27"/>
      <c r="O31" s="27"/>
      <c r="P31" s="27"/>
      <c r="Q31" s="45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12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82">
        <f t="shared" si="1"/>
        <v>1</v>
      </c>
      <c r="BC31" s="48"/>
      <c r="BD31" s="48">
        <v>1</v>
      </c>
      <c r="BE31" s="48"/>
      <c r="BF31" s="48"/>
      <c r="BG31" s="48"/>
      <c r="BH31" s="51"/>
      <c r="BI31" s="51"/>
      <c r="BJ31" s="51"/>
      <c r="BK31" s="51"/>
      <c r="BL31" s="51"/>
      <c r="BM31" s="51"/>
      <c r="BN31" s="51"/>
      <c r="BO31" s="51"/>
      <c r="BP31" s="51"/>
      <c r="BQ31" s="51"/>
      <c r="BR31" s="51"/>
      <c r="BS31" s="51"/>
      <c r="BT31" s="12">
        <f t="shared" si="2"/>
        <v>0</v>
      </c>
      <c r="BU31" s="118"/>
      <c r="BV31" s="118"/>
      <c r="BW31" s="45"/>
      <c r="BX31" s="45"/>
      <c r="BY31" s="82"/>
      <c r="BZ31" s="45"/>
      <c r="CA31" s="45"/>
      <c r="CB31" s="45"/>
      <c r="CC31" s="119"/>
      <c r="CD31" s="45"/>
      <c r="CE31" s="120"/>
      <c r="CF31" s="45"/>
      <c r="CG31" s="45"/>
      <c r="CH31" s="45"/>
      <c r="CI31" s="45"/>
      <c r="CJ31" s="45"/>
      <c r="CK31" s="45"/>
    </row>
    <row r="32" spans="1:89" ht="12.75">
      <c r="A32" s="16">
        <f t="shared" si="3"/>
        <v>30</v>
      </c>
      <c r="B32" s="38" t="s">
        <v>85</v>
      </c>
      <c r="C32" s="36">
        <f t="shared" si="0"/>
        <v>0</v>
      </c>
      <c r="D32" s="39"/>
      <c r="E32" s="40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45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12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82">
        <f t="shared" si="1"/>
        <v>0</v>
      </c>
      <c r="BC32" s="48"/>
      <c r="BD32" s="48"/>
      <c r="BE32" s="48"/>
      <c r="BF32" s="48"/>
      <c r="BG32" s="48"/>
      <c r="BH32" s="51"/>
      <c r="BI32" s="51"/>
      <c r="BJ32" s="51"/>
      <c r="BK32" s="51"/>
      <c r="BL32" s="51"/>
      <c r="BM32" s="51"/>
      <c r="BN32" s="51"/>
      <c r="BO32" s="51"/>
      <c r="BP32" s="51"/>
      <c r="BQ32" s="51"/>
      <c r="BR32" s="51"/>
      <c r="BS32" s="51"/>
      <c r="BT32" s="12">
        <f t="shared" si="2"/>
        <v>0</v>
      </c>
      <c r="BU32" s="118"/>
      <c r="BV32" s="118"/>
      <c r="BW32" s="45"/>
      <c r="BX32" s="45"/>
      <c r="BY32" s="82"/>
      <c r="BZ32" s="45"/>
      <c r="CA32" s="45">
        <v>0</v>
      </c>
      <c r="CB32" s="45"/>
      <c r="CC32" s="119"/>
      <c r="CD32" s="45"/>
      <c r="CE32" s="120"/>
      <c r="CF32" s="45"/>
      <c r="CG32" s="45"/>
      <c r="CH32" s="45"/>
      <c r="CI32" s="45"/>
      <c r="CJ32" s="45"/>
      <c r="CK32" s="45"/>
    </row>
    <row r="33" spans="1:89" ht="12.75">
      <c r="A33" s="16">
        <f t="shared" si="3"/>
        <v>31</v>
      </c>
      <c r="B33" s="38" t="s">
        <v>12</v>
      </c>
      <c r="C33" s="36">
        <f t="shared" si="0"/>
        <v>0</v>
      </c>
      <c r="D33" s="39"/>
      <c r="E33" s="40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45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12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82">
        <f t="shared" si="1"/>
        <v>0</v>
      </c>
      <c r="BC33" s="48"/>
      <c r="BD33" s="48"/>
      <c r="BE33" s="48"/>
      <c r="BF33" s="48"/>
      <c r="BG33" s="48"/>
      <c r="BH33" s="51"/>
      <c r="BI33" s="51"/>
      <c r="BJ33" s="51"/>
      <c r="BK33" s="51"/>
      <c r="BL33" s="51"/>
      <c r="BM33" s="51"/>
      <c r="BN33" s="51"/>
      <c r="BO33" s="51"/>
      <c r="BP33" s="51"/>
      <c r="BQ33" s="51"/>
      <c r="BR33" s="51"/>
      <c r="BS33" s="51"/>
      <c r="BT33" s="12">
        <f t="shared" si="2"/>
        <v>0</v>
      </c>
      <c r="BU33" s="118"/>
      <c r="BV33" s="118"/>
      <c r="BW33" s="45"/>
      <c r="BX33" s="45"/>
      <c r="BY33" s="82"/>
      <c r="BZ33" s="45"/>
      <c r="CA33" s="45"/>
      <c r="CB33" s="45"/>
      <c r="CC33" s="119"/>
      <c r="CD33" s="45"/>
      <c r="CE33" s="120"/>
      <c r="CF33" s="45"/>
      <c r="CG33" s="45"/>
      <c r="CH33" s="45"/>
      <c r="CI33" s="45"/>
      <c r="CJ33" s="45"/>
      <c r="CK33" s="45"/>
    </row>
    <row r="34" spans="1:89" ht="12.75">
      <c r="A34" s="16">
        <f t="shared" si="3"/>
        <v>32</v>
      </c>
      <c r="B34" s="38" t="s">
        <v>41</v>
      </c>
      <c r="C34" s="36">
        <f t="shared" si="0"/>
        <v>13</v>
      </c>
      <c r="D34" s="39"/>
      <c r="E34" s="40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45">
        <f>SUM(R34:AI34)</f>
        <v>4</v>
      </c>
      <c r="R34" s="47"/>
      <c r="S34" s="47"/>
      <c r="T34" s="47"/>
      <c r="U34" s="47">
        <v>1</v>
      </c>
      <c r="V34" s="47">
        <v>1</v>
      </c>
      <c r="W34" s="47"/>
      <c r="X34" s="47"/>
      <c r="Y34" s="47"/>
      <c r="Z34" s="47"/>
      <c r="AA34" s="47"/>
      <c r="AB34" s="47"/>
      <c r="AC34" s="47"/>
      <c r="AD34" s="47"/>
      <c r="AE34" s="47">
        <v>2</v>
      </c>
      <c r="AF34" s="47"/>
      <c r="AG34" s="47"/>
      <c r="AH34" s="47"/>
      <c r="AI34" s="47"/>
      <c r="AJ34" s="12">
        <f>SUM(AK34:BA34)</f>
        <v>1</v>
      </c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>
        <v>1</v>
      </c>
      <c r="AY34" s="47"/>
      <c r="AZ34" s="47"/>
      <c r="BA34" s="47"/>
      <c r="BB34" s="82">
        <f t="shared" si="1"/>
        <v>2</v>
      </c>
      <c r="BC34" s="48"/>
      <c r="BD34" s="48">
        <v>2</v>
      </c>
      <c r="BE34" s="48"/>
      <c r="BF34" s="48"/>
      <c r="BG34" s="48"/>
      <c r="BH34" s="51"/>
      <c r="BI34" s="51"/>
      <c r="BJ34" s="51"/>
      <c r="BK34" s="51"/>
      <c r="BL34" s="51"/>
      <c r="BM34" s="51"/>
      <c r="BN34" s="51"/>
      <c r="BO34" s="51"/>
      <c r="BP34" s="51"/>
      <c r="BQ34" s="51"/>
      <c r="BR34" s="51"/>
      <c r="BS34" s="51"/>
      <c r="BT34" s="12">
        <f t="shared" si="2"/>
        <v>1</v>
      </c>
      <c r="BU34" s="118"/>
      <c r="BV34" s="118">
        <v>1</v>
      </c>
      <c r="BW34" s="45">
        <v>1</v>
      </c>
      <c r="BX34" s="45"/>
      <c r="BY34" s="82"/>
      <c r="BZ34" s="45"/>
      <c r="CA34" s="45">
        <v>1</v>
      </c>
      <c r="CB34" s="45">
        <v>1</v>
      </c>
      <c r="CC34" s="119">
        <v>1</v>
      </c>
      <c r="CD34" s="45"/>
      <c r="CE34" s="120"/>
      <c r="CF34" s="45"/>
      <c r="CG34" s="45">
        <v>1</v>
      </c>
      <c r="CH34" s="45"/>
      <c r="CI34" s="45"/>
      <c r="CJ34" s="45"/>
      <c r="CK34" s="45"/>
    </row>
    <row r="35" spans="1:89" ht="12.75">
      <c r="A35" s="16">
        <f t="shared" si="3"/>
        <v>33</v>
      </c>
      <c r="B35" s="38" t="s">
        <v>13</v>
      </c>
      <c r="C35" s="36">
        <f t="shared" si="0"/>
        <v>0</v>
      </c>
      <c r="D35" s="39"/>
      <c r="E35" s="40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45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12">
        <f>SUM(AK35:BA35)</f>
        <v>0</v>
      </c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82">
        <f t="shared" si="1"/>
        <v>0</v>
      </c>
      <c r="BC35" s="48"/>
      <c r="BD35" s="48"/>
      <c r="BE35" s="48"/>
      <c r="BF35" s="48"/>
      <c r="BG35" s="48"/>
      <c r="BH35" s="51"/>
      <c r="BI35" s="51"/>
      <c r="BJ35" s="51"/>
      <c r="BK35" s="51"/>
      <c r="BL35" s="51"/>
      <c r="BM35" s="51"/>
      <c r="BN35" s="51"/>
      <c r="BO35" s="51"/>
      <c r="BP35" s="51"/>
      <c r="BQ35" s="51"/>
      <c r="BR35" s="51"/>
      <c r="BS35" s="51"/>
      <c r="BT35" s="12">
        <f t="shared" si="2"/>
        <v>0</v>
      </c>
      <c r="BU35" s="118"/>
      <c r="BV35" s="118"/>
      <c r="BW35" s="45"/>
      <c r="BX35" s="45"/>
      <c r="BY35" s="82"/>
      <c r="BZ35" s="45"/>
      <c r="CA35" s="45">
        <v>0</v>
      </c>
      <c r="CB35" s="45"/>
      <c r="CC35" s="119"/>
      <c r="CD35" s="45"/>
      <c r="CE35" s="120"/>
      <c r="CF35" s="45"/>
      <c r="CG35" s="45"/>
      <c r="CH35" s="45"/>
      <c r="CI35" s="45"/>
      <c r="CJ35" s="45"/>
      <c r="CK35" s="45"/>
    </row>
    <row r="36" spans="1:89" ht="12.75">
      <c r="A36" s="16">
        <f t="shared" si="3"/>
        <v>34</v>
      </c>
      <c r="B36" s="38" t="s">
        <v>36</v>
      </c>
      <c r="C36" s="36">
        <f t="shared" si="0"/>
        <v>3</v>
      </c>
      <c r="D36" s="39"/>
      <c r="E36" s="40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45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12">
        <f>SUM(AK36:BA36)</f>
        <v>1</v>
      </c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7"/>
      <c r="AY36" s="47"/>
      <c r="AZ36" s="47"/>
      <c r="BA36" s="47">
        <v>1</v>
      </c>
      <c r="BB36" s="82">
        <f t="shared" si="1"/>
        <v>1</v>
      </c>
      <c r="BC36" s="48"/>
      <c r="BD36" s="48"/>
      <c r="BE36" s="48">
        <v>1</v>
      </c>
      <c r="BF36" s="48"/>
      <c r="BG36" s="48"/>
      <c r="BH36" s="51"/>
      <c r="BI36" s="51"/>
      <c r="BJ36" s="51"/>
      <c r="BK36" s="51"/>
      <c r="BL36" s="51"/>
      <c r="BM36" s="51"/>
      <c r="BN36" s="51"/>
      <c r="BO36" s="51"/>
      <c r="BP36" s="51"/>
      <c r="BQ36" s="51"/>
      <c r="BR36" s="51"/>
      <c r="BS36" s="51"/>
      <c r="BT36" s="12">
        <f t="shared" si="2"/>
        <v>0</v>
      </c>
      <c r="BU36" s="118"/>
      <c r="BV36" s="118"/>
      <c r="BW36" s="45"/>
      <c r="BX36" s="45"/>
      <c r="BY36" s="82"/>
      <c r="BZ36" s="45"/>
      <c r="CA36" s="45">
        <v>0</v>
      </c>
      <c r="CB36" s="45"/>
      <c r="CC36" s="119">
        <v>1</v>
      </c>
      <c r="CD36" s="45"/>
      <c r="CE36" s="120"/>
      <c r="CF36" s="45"/>
      <c r="CG36" s="45"/>
      <c r="CH36" s="45"/>
      <c r="CI36" s="45"/>
      <c r="CJ36" s="45"/>
      <c r="CK36" s="45"/>
    </row>
    <row r="37" spans="1:89" ht="12.75">
      <c r="A37" s="16">
        <f t="shared" si="3"/>
        <v>35</v>
      </c>
      <c r="B37" s="38" t="s">
        <v>14</v>
      </c>
      <c r="C37" s="36">
        <f t="shared" si="0"/>
        <v>0</v>
      </c>
      <c r="D37" s="39"/>
      <c r="E37" s="40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45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12">
        <f>SUM(AK37:BA37)</f>
        <v>0</v>
      </c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82">
        <f t="shared" si="1"/>
        <v>0</v>
      </c>
      <c r="BC37" s="48"/>
      <c r="BD37" s="48"/>
      <c r="BE37" s="48"/>
      <c r="BF37" s="48"/>
      <c r="BG37" s="48"/>
      <c r="BH37" s="51"/>
      <c r="BI37" s="51"/>
      <c r="BJ37" s="51"/>
      <c r="BK37" s="51"/>
      <c r="BL37" s="51"/>
      <c r="BM37" s="51"/>
      <c r="BN37" s="51"/>
      <c r="BO37" s="51"/>
      <c r="BP37" s="51"/>
      <c r="BQ37" s="51"/>
      <c r="BR37" s="51"/>
      <c r="BS37" s="51"/>
      <c r="BT37" s="12">
        <f t="shared" si="2"/>
        <v>0</v>
      </c>
      <c r="BU37" s="118"/>
      <c r="BV37" s="118"/>
      <c r="BW37" s="45"/>
      <c r="BX37" s="45"/>
      <c r="BY37" s="82"/>
      <c r="BZ37" s="45"/>
      <c r="CA37" s="45">
        <v>0</v>
      </c>
      <c r="CB37" s="45"/>
      <c r="CC37" s="119"/>
      <c r="CD37" s="45"/>
      <c r="CE37" s="120"/>
      <c r="CF37" s="45"/>
      <c r="CG37" s="45"/>
      <c r="CH37" s="45"/>
      <c r="CI37" s="45"/>
      <c r="CJ37" s="45"/>
      <c r="CK37" s="45"/>
    </row>
    <row r="38" spans="1:89" ht="12.75">
      <c r="A38" s="16">
        <f t="shared" si="3"/>
        <v>36</v>
      </c>
      <c r="B38" s="38" t="s">
        <v>42</v>
      </c>
      <c r="C38" s="36">
        <f t="shared" si="0"/>
        <v>93</v>
      </c>
      <c r="D38" s="39"/>
      <c r="E38" s="40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45">
        <f>SUM(R38:AI38)</f>
        <v>27</v>
      </c>
      <c r="R38" s="47"/>
      <c r="S38" s="47">
        <v>4</v>
      </c>
      <c r="T38" s="47">
        <v>4</v>
      </c>
      <c r="U38" s="47">
        <v>4</v>
      </c>
      <c r="V38" s="47">
        <v>4</v>
      </c>
      <c r="W38" s="47">
        <v>7</v>
      </c>
      <c r="X38" s="47"/>
      <c r="Y38" s="47"/>
      <c r="Z38" s="47"/>
      <c r="AA38" s="47"/>
      <c r="AB38" s="47"/>
      <c r="AC38" s="47"/>
      <c r="AD38" s="47"/>
      <c r="AE38" s="47">
        <v>4</v>
      </c>
      <c r="AF38" s="47"/>
      <c r="AG38" s="47"/>
      <c r="AH38" s="47"/>
      <c r="AI38" s="47"/>
      <c r="AJ38" s="12">
        <f>SUM(AK38:BA38)</f>
        <v>11</v>
      </c>
      <c r="AK38" s="47">
        <v>3</v>
      </c>
      <c r="AL38" s="47">
        <v>4</v>
      </c>
      <c r="AM38" s="47">
        <v>2</v>
      </c>
      <c r="AN38" s="47">
        <v>2</v>
      </c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82">
        <v>10</v>
      </c>
      <c r="BC38" s="121">
        <v>6</v>
      </c>
      <c r="BD38" s="121"/>
      <c r="BE38" s="121"/>
      <c r="BF38" s="121"/>
      <c r="BG38" s="121"/>
      <c r="BH38" s="122"/>
      <c r="BI38" s="122"/>
      <c r="BJ38" s="122"/>
      <c r="BK38" s="122">
        <v>4</v>
      </c>
      <c r="BL38" s="51">
        <v>1</v>
      </c>
      <c r="BM38" s="51"/>
      <c r="BN38" s="51"/>
      <c r="BO38" s="51"/>
      <c r="BP38" s="51"/>
      <c r="BQ38" s="51"/>
      <c r="BR38" s="51"/>
      <c r="BS38" s="51"/>
      <c r="BT38" s="12">
        <f t="shared" si="2"/>
        <v>4</v>
      </c>
      <c r="BU38" s="118">
        <v>2</v>
      </c>
      <c r="BV38" s="118">
        <v>2</v>
      </c>
      <c r="BW38" s="45">
        <v>3</v>
      </c>
      <c r="BX38" s="45">
        <v>2</v>
      </c>
      <c r="BY38" s="82"/>
      <c r="BZ38" s="45">
        <v>5</v>
      </c>
      <c r="CA38" s="45">
        <v>5</v>
      </c>
      <c r="CB38" s="45">
        <v>2</v>
      </c>
      <c r="CC38" s="119">
        <v>4</v>
      </c>
      <c r="CD38" s="45">
        <v>4</v>
      </c>
      <c r="CE38" s="120">
        <v>5</v>
      </c>
      <c r="CF38" s="45">
        <v>4</v>
      </c>
      <c r="CG38" s="45">
        <v>5</v>
      </c>
      <c r="CH38" s="45">
        <v>2</v>
      </c>
      <c r="CI38" s="45"/>
      <c r="CJ38" s="45"/>
      <c r="CK38" s="45"/>
    </row>
    <row r="39" spans="1:89" ht="12.75">
      <c r="A39" s="16">
        <f t="shared" si="3"/>
        <v>37</v>
      </c>
      <c r="B39" s="38" t="s">
        <v>65</v>
      </c>
      <c r="C39" s="36">
        <f t="shared" si="0"/>
        <v>4</v>
      </c>
      <c r="D39" s="39"/>
      <c r="E39" s="40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45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12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47"/>
      <c r="AY39" s="47"/>
      <c r="AZ39" s="47"/>
      <c r="BA39" s="47"/>
      <c r="BB39" s="82">
        <f t="shared" si="1"/>
        <v>0</v>
      </c>
      <c r="BC39" s="48"/>
      <c r="BD39" s="48"/>
      <c r="BE39" s="48"/>
      <c r="BF39" s="48"/>
      <c r="BG39" s="48"/>
      <c r="BH39" s="51"/>
      <c r="BI39" s="51"/>
      <c r="BJ39" s="51"/>
      <c r="BK39" s="51"/>
      <c r="BL39" s="51"/>
      <c r="BM39" s="51"/>
      <c r="BN39" s="51"/>
      <c r="BO39" s="51"/>
      <c r="BP39" s="51"/>
      <c r="BQ39" s="51"/>
      <c r="BR39" s="51"/>
      <c r="BS39" s="51"/>
      <c r="BT39" s="12">
        <f t="shared" si="2"/>
        <v>0</v>
      </c>
      <c r="BU39" s="118"/>
      <c r="BV39" s="118"/>
      <c r="BW39" s="45"/>
      <c r="BX39" s="45"/>
      <c r="BY39" s="82">
        <v>1</v>
      </c>
      <c r="BZ39" s="45"/>
      <c r="CA39" s="45">
        <v>0</v>
      </c>
      <c r="CB39" s="45"/>
      <c r="CC39" s="119">
        <v>1</v>
      </c>
      <c r="CD39" s="45"/>
      <c r="CE39" s="120"/>
      <c r="CF39" s="45">
        <v>1</v>
      </c>
      <c r="CG39" s="45">
        <v>1</v>
      </c>
      <c r="CH39" s="45"/>
      <c r="CI39" s="45"/>
      <c r="CJ39" s="45"/>
      <c r="CK39" s="45"/>
    </row>
    <row r="40" spans="1:89" ht="12.75">
      <c r="A40" s="16">
        <f t="shared" si="3"/>
        <v>38</v>
      </c>
      <c r="B40" s="38" t="s">
        <v>15</v>
      </c>
      <c r="C40" s="36">
        <f t="shared" si="0"/>
        <v>1</v>
      </c>
      <c r="D40" s="39"/>
      <c r="E40" s="40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45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12">
        <f>SUM(AK40:BA40)</f>
        <v>1</v>
      </c>
      <c r="AK40" s="47"/>
      <c r="AL40" s="47"/>
      <c r="AM40" s="47"/>
      <c r="AN40" s="47"/>
      <c r="AO40" s="47"/>
      <c r="AP40" s="47"/>
      <c r="AQ40" s="47">
        <v>1</v>
      </c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82">
        <f t="shared" si="1"/>
        <v>0</v>
      </c>
      <c r="BC40" s="48"/>
      <c r="BD40" s="48"/>
      <c r="BE40" s="48"/>
      <c r="BF40" s="48"/>
      <c r="BG40" s="48"/>
      <c r="BH40" s="51"/>
      <c r="BI40" s="51"/>
      <c r="BJ40" s="51"/>
      <c r="BK40" s="51"/>
      <c r="BL40" s="51"/>
      <c r="BM40" s="51"/>
      <c r="BN40" s="51"/>
      <c r="BO40" s="51"/>
      <c r="BP40" s="51"/>
      <c r="BQ40" s="51"/>
      <c r="BR40" s="51"/>
      <c r="BS40" s="51"/>
      <c r="BT40" s="12">
        <f t="shared" si="2"/>
        <v>0</v>
      </c>
      <c r="BU40" s="118"/>
      <c r="BV40" s="118"/>
      <c r="BW40" s="45"/>
      <c r="BX40" s="45"/>
      <c r="BY40" s="82"/>
      <c r="BZ40" s="45"/>
      <c r="CA40" s="45">
        <v>0</v>
      </c>
      <c r="CB40" s="45"/>
      <c r="CC40" s="119"/>
      <c r="CD40" s="45"/>
      <c r="CE40" s="120"/>
      <c r="CF40" s="45"/>
      <c r="CG40" s="45"/>
      <c r="CH40" s="45"/>
      <c r="CI40" s="45"/>
      <c r="CJ40" s="45"/>
      <c r="CK40" s="45"/>
    </row>
    <row r="41" spans="1:89" ht="12.75">
      <c r="A41" s="16">
        <f t="shared" si="3"/>
        <v>39</v>
      </c>
      <c r="B41" s="38" t="s">
        <v>50</v>
      </c>
      <c r="C41" s="36">
        <f t="shared" si="0"/>
        <v>6</v>
      </c>
      <c r="D41" s="39"/>
      <c r="E41" s="40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45">
        <f>SUM(R41:AI41)</f>
        <v>3</v>
      </c>
      <c r="R41" s="47"/>
      <c r="S41" s="47"/>
      <c r="T41" s="47"/>
      <c r="U41" s="47">
        <v>1</v>
      </c>
      <c r="V41" s="47"/>
      <c r="W41" s="47"/>
      <c r="X41" s="49">
        <v>1</v>
      </c>
      <c r="Y41" s="47"/>
      <c r="Z41" s="47">
        <v>1</v>
      </c>
      <c r="AA41" s="47"/>
      <c r="AB41" s="47"/>
      <c r="AC41" s="47"/>
      <c r="AD41" s="47"/>
      <c r="AE41" s="47"/>
      <c r="AF41" s="47"/>
      <c r="AG41" s="47"/>
      <c r="AH41" s="47"/>
      <c r="AI41" s="47"/>
      <c r="AJ41" s="12"/>
      <c r="AK41" s="47"/>
      <c r="AL41" s="47"/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/>
      <c r="AX41" s="47"/>
      <c r="AY41" s="47"/>
      <c r="AZ41" s="47"/>
      <c r="BA41" s="47"/>
      <c r="BB41" s="82">
        <f t="shared" si="1"/>
        <v>1</v>
      </c>
      <c r="BC41" s="48">
        <v>1</v>
      </c>
      <c r="BD41" s="48"/>
      <c r="BE41" s="48"/>
      <c r="BF41" s="48"/>
      <c r="BG41" s="48"/>
      <c r="BH41" s="51"/>
      <c r="BI41" s="51"/>
      <c r="BJ41" s="51"/>
      <c r="BK41" s="51"/>
      <c r="BL41" s="51"/>
      <c r="BM41" s="51"/>
      <c r="BN41" s="51"/>
      <c r="BO41" s="51"/>
      <c r="BP41" s="51"/>
      <c r="BQ41" s="51"/>
      <c r="BR41" s="51"/>
      <c r="BS41" s="51"/>
      <c r="BT41" s="12">
        <f t="shared" si="2"/>
        <v>1</v>
      </c>
      <c r="BU41" s="118">
        <v>1</v>
      </c>
      <c r="BV41" s="118"/>
      <c r="BW41" s="45"/>
      <c r="BX41" s="45"/>
      <c r="BY41" s="82"/>
      <c r="BZ41" s="45"/>
      <c r="CA41" s="45">
        <v>0</v>
      </c>
      <c r="CB41" s="45"/>
      <c r="CC41" s="119"/>
      <c r="CD41" s="45">
        <v>1</v>
      </c>
      <c r="CE41" s="120"/>
      <c r="CF41" s="45"/>
      <c r="CG41" s="45"/>
      <c r="CH41" s="45"/>
      <c r="CI41" s="45"/>
      <c r="CJ41" s="45"/>
      <c r="CK41" s="45"/>
    </row>
    <row r="42" spans="1:89" ht="26.25">
      <c r="A42" s="16">
        <f t="shared" si="3"/>
        <v>40</v>
      </c>
      <c r="B42" s="38" t="s">
        <v>66</v>
      </c>
      <c r="C42" s="36">
        <f t="shared" si="0"/>
        <v>0</v>
      </c>
      <c r="D42" s="39"/>
      <c r="E42" s="40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45"/>
      <c r="R42" s="47"/>
      <c r="S42" s="47"/>
      <c r="T42" s="47"/>
      <c r="U42" s="47"/>
      <c r="V42" s="47"/>
      <c r="W42" s="47"/>
      <c r="X42" s="49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12"/>
      <c r="AK42" s="47"/>
      <c r="AL42" s="47"/>
      <c r="AM42" s="47"/>
      <c r="AN42" s="47"/>
      <c r="AO42" s="47"/>
      <c r="AP42" s="47"/>
      <c r="AQ42" s="47"/>
      <c r="AR42" s="47"/>
      <c r="AS42" s="47"/>
      <c r="AT42" s="47"/>
      <c r="AU42" s="47"/>
      <c r="AV42" s="47"/>
      <c r="AW42" s="47"/>
      <c r="AX42" s="47"/>
      <c r="AY42" s="47"/>
      <c r="AZ42" s="47"/>
      <c r="BA42" s="47"/>
      <c r="BB42" s="82">
        <f t="shared" si="1"/>
        <v>0</v>
      </c>
      <c r="BC42" s="48"/>
      <c r="BD42" s="48"/>
      <c r="BE42" s="48"/>
      <c r="BF42" s="48"/>
      <c r="BG42" s="48"/>
      <c r="BH42" s="51"/>
      <c r="BI42" s="51"/>
      <c r="BJ42" s="51"/>
      <c r="BK42" s="51"/>
      <c r="BL42" s="51"/>
      <c r="BM42" s="51"/>
      <c r="BN42" s="51"/>
      <c r="BO42" s="51"/>
      <c r="BP42" s="51"/>
      <c r="BQ42" s="51"/>
      <c r="BR42" s="51"/>
      <c r="BS42" s="51"/>
      <c r="BT42" s="12">
        <f t="shared" si="2"/>
        <v>0</v>
      </c>
      <c r="BU42" s="118"/>
      <c r="BV42" s="118"/>
      <c r="BW42" s="45"/>
      <c r="BX42" s="45"/>
      <c r="BY42" s="82"/>
      <c r="BZ42" s="45"/>
      <c r="CA42" s="45">
        <v>0</v>
      </c>
      <c r="CB42" s="45"/>
      <c r="CC42" s="119"/>
      <c r="CD42" s="45"/>
      <c r="CE42" s="120"/>
      <c r="CF42" s="45"/>
      <c r="CG42" s="45"/>
      <c r="CH42" s="45"/>
      <c r="CI42" s="45"/>
      <c r="CJ42" s="45"/>
      <c r="CK42" s="45"/>
    </row>
    <row r="43" spans="1:89" ht="26.25">
      <c r="A43" s="16">
        <f t="shared" si="3"/>
        <v>41</v>
      </c>
      <c r="B43" s="38" t="s">
        <v>67</v>
      </c>
      <c r="C43" s="36">
        <f t="shared" si="0"/>
        <v>0</v>
      </c>
      <c r="D43" s="39"/>
      <c r="E43" s="40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45"/>
      <c r="R43" s="47"/>
      <c r="S43" s="47"/>
      <c r="T43" s="47"/>
      <c r="U43" s="47"/>
      <c r="V43" s="47"/>
      <c r="W43" s="47"/>
      <c r="X43" s="49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12"/>
      <c r="AK43" s="47"/>
      <c r="AL43" s="47"/>
      <c r="AM43" s="47"/>
      <c r="AN43" s="47"/>
      <c r="AO43" s="47"/>
      <c r="AP43" s="47"/>
      <c r="AQ43" s="47"/>
      <c r="AR43" s="47"/>
      <c r="AS43" s="47"/>
      <c r="AT43" s="47"/>
      <c r="AU43" s="47"/>
      <c r="AV43" s="47"/>
      <c r="AW43" s="47"/>
      <c r="AX43" s="47"/>
      <c r="AY43" s="47"/>
      <c r="AZ43" s="47"/>
      <c r="BA43" s="47"/>
      <c r="BB43" s="82">
        <f t="shared" si="1"/>
        <v>0</v>
      </c>
      <c r="BC43" s="48"/>
      <c r="BD43" s="48"/>
      <c r="BE43" s="48"/>
      <c r="BF43" s="48"/>
      <c r="BG43" s="48"/>
      <c r="BH43" s="51"/>
      <c r="BI43" s="51"/>
      <c r="BJ43" s="51"/>
      <c r="BK43" s="51"/>
      <c r="BL43" s="51"/>
      <c r="BM43" s="51"/>
      <c r="BN43" s="51"/>
      <c r="BO43" s="51"/>
      <c r="BP43" s="51"/>
      <c r="BQ43" s="51"/>
      <c r="BR43" s="51"/>
      <c r="BS43" s="51"/>
      <c r="BT43" s="12">
        <f t="shared" si="2"/>
        <v>0</v>
      </c>
      <c r="BU43" s="118"/>
      <c r="BV43" s="118"/>
      <c r="BW43" s="45"/>
      <c r="BX43" s="45"/>
      <c r="BY43" s="82"/>
      <c r="BZ43" s="45"/>
      <c r="CA43" s="45">
        <v>0</v>
      </c>
      <c r="CB43" s="45"/>
      <c r="CC43" s="119"/>
      <c r="CD43" s="45"/>
      <c r="CE43" s="120"/>
      <c r="CF43" s="45"/>
      <c r="CG43" s="45"/>
      <c r="CH43" s="45"/>
      <c r="CI43" s="45"/>
      <c r="CJ43" s="45"/>
      <c r="CK43" s="45"/>
    </row>
    <row r="44" spans="1:89" ht="17.25" customHeight="1">
      <c r="A44" s="16">
        <f t="shared" si="3"/>
        <v>42</v>
      </c>
      <c r="B44" s="38" t="s">
        <v>68</v>
      </c>
      <c r="C44" s="36">
        <f t="shared" si="0"/>
        <v>0</v>
      </c>
      <c r="D44" s="39"/>
      <c r="E44" s="40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45"/>
      <c r="R44" s="47"/>
      <c r="S44" s="47"/>
      <c r="T44" s="47"/>
      <c r="U44" s="47"/>
      <c r="V44" s="47"/>
      <c r="W44" s="47"/>
      <c r="X44" s="49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12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47"/>
      <c r="AZ44" s="47"/>
      <c r="BA44" s="47"/>
      <c r="BB44" s="82">
        <f t="shared" si="1"/>
        <v>0</v>
      </c>
      <c r="BC44" s="48"/>
      <c r="BD44" s="48"/>
      <c r="BE44" s="48"/>
      <c r="BF44" s="48"/>
      <c r="BG44" s="48"/>
      <c r="BH44" s="51"/>
      <c r="BI44" s="51"/>
      <c r="BJ44" s="51"/>
      <c r="BK44" s="51"/>
      <c r="BL44" s="51"/>
      <c r="BM44" s="51"/>
      <c r="BN44" s="51"/>
      <c r="BO44" s="51"/>
      <c r="BP44" s="51"/>
      <c r="BQ44" s="51"/>
      <c r="BR44" s="51"/>
      <c r="BS44" s="51"/>
      <c r="BT44" s="12">
        <f t="shared" si="2"/>
        <v>0</v>
      </c>
      <c r="BU44" s="118"/>
      <c r="BV44" s="118"/>
      <c r="BW44" s="45"/>
      <c r="BX44" s="45"/>
      <c r="BY44" s="82"/>
      <c r="BZ44" s="45"/>
      <c r="CA44" s="45">
        <v>0</v>
      </c>
      <c r="CB44" s="45"/>
      <c r="CC44" s="119"/>
      <c r="CD44" s="45"/>
      <c r="CE44" s="120"/>
      <c r="CF44" s="45"/>
      <c r="CG44" s="45"/>
      <c r="CH44" s="45"/>
      <c r="CI44" s="45"/>
      <c r="CJ44" s="45"/>
      <c r="CK44" s="45"/>
    </row>
    <row r="45" spans="1:89" ht="12.75">
      <c r="A45" s="16">
        <f t="shared" si="3"/>
        <v>43</v>
      </c>
      <c r="B45" s="38" t="s">
        <v>51</v>
      </c>
      <c r="C45" s="36">
        <f t="shared" si="0"/>
        <v>6</v>
      </c>
      <c r="D45" s="39"/>
      <c r="E45" s="40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45">
        <f>SUM(R45:AI45)</f>
        <v>0</v>
      </c>
      <c r="R45" s="47"/>
      <c r="S45" s="47"/>
      <c r="T45" s="47"/>
      <c r="U45" s="47"/>
      <c r="V45" s="47"/>
      <c r="W45" s="47"/>
      <c r="X45" s="49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12">
        <f>SUM(AK45:BA45)</f>
        <v>1</v>
      </c>
      <c r="AK45" s="47">
        <v>1</v>
      </c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47"/>
      <c r="BA45" s="47"/>
      <c r="BB45" s="82">
        <f t="shared" si="1"/>
        <v>2</v>
      </c>
      <c r="BC45" s="48">
        <v>2</v>
      </c>
      <c r="BD45" s="48"/>
      <c r="BE45" s="48"/>
      <c r="BF45" s="48"/>
      <c r="BG45" s="48"/>
      <c r="BH45" s="51"/>
      <c r="BI45" s="51"/>
      <c r="BJ45" s="51"/>
      <c r="BK45" s="51"/>
      <c r="BL45" s="51"/>
      <c r="BM45" s="51"/>
      <c r="BN45" s="51"/>
      <c r="BO45" s="51"/>
      <c r="BP45" s="51"/>
      <c r="BQ45" s="51"/>
      <c r="BR45" s="51"/>
      <c r="BS45" s="51"/>
      <c r="BT45" s="12">
        <f t="shared" si="2"/>
        <v>1</v>
      </c>
      <c r="BU45" s="118">
        <v>1</v>
      </c>
      <c r="BV45" s="118"/>
      <c r="BW45" s="45"/>
      <c r="BX45" s="45"/>
      <c r="BY45" s="82"/>
      <c r="BZ45" s="45"/>
      <c r="CA45" s="45">
        <v>0</v>
      </c>
      <c r="CB45" s="45"/>
      <c r="CC45" s="119"/>
      <c r="CD45" s="45">
        <v>1</v>
      </c>
      <c r="CE45" s="120">
        <v>1</v>
      </c>
      <c r="CF45" s="45"/>
      <c r="CG45" s="45"/>
      <c r="CH45" s="45"/>
      <c r="CI45" s="45"/>
      <c r="CJ45" s="45"/>
      <c r="CK45" s="45"/>
    </row>
    <row r="46" spans="1:89" ht="12.75">
      <c r="A46" s="16">
        <f t="shared" si="3"/>
        <v>44</v>
      </c>
      <c r="B46" s="38" t="s">
        <v>52</v>
      </c>
      <c r="C46" s="36">
        <f t="shared" si="0"/>
        <v>1</v>
      </c>
      <c r="D46" s="39"/>
      <c r="E46" s="40"/>
      <c r="F46" s="27"/>
      <c r="G46" s="27"/>
      <c r="H46" s="27"/>
      <c r="I46" s="27"/>
      <c r="J46" s="27"/>
      <c r="K46" s="27"/>
      <c r="L46" s="27"/>
      <c r="M46" s="27">
        <v>1</v>
      </c>
      <c r="N46" s="27"/>
      <c r="O46" s="27"/>
      <c r="P46" s="27"/>
      <c r="Q46" s="45"/>
      <c r="R46" s="47"/>
      <c r="S46" s="47"/>
      <c r="T46" s="47"/>
      <c r="U46" s="47"/>
      <c r="V46" s="47"/>
      <c r="W46" s="47"/>
      <c r="X46" s="49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12"/>
      <c r="AK46" s="47"/>
      <c r="AL46" s="47"/>
      <c r="AM46" s="47"/>
      <c r="AN46" s="47"/>
      <c r="AO46" s="47"/>
      <c r="AP46" s="47"/>
      <c r="AQ46" s="47"/>
      <c r="AR46" s="47"/>
      <c r="AS46" s="47"/>
      <c r="AT46" s="47"/>
      <c r="AU46" s="47"/>
      <c r="AV46" s="47"/>
      <c r="AW46" s="47"/>
      <c r="AX46" s="47"/>
      <c r="AY46" s="47"/>
      <c r="AZ46" s="47"/>
      <c r="BA46" s="47"/>
      <c r="BB46" s="82">
        <f t="shared" si="1"/>
        <v>0</v>
      </c>
      <c r="BC46" s="48"/>
      <c r="BD46" s="48"/>
      <c r="BE46" s="48"/>
      <c r="BF46" s="48"/>
      <c r="BG46" s="48"/>
      <c r="BH46" s="51"/>
      <c r="BI46" s="51"/>
      <c r="BJ46" s="51"/>
      <c r="BK46" s="51"/>
      <c r="BL46" s="51"/>
      <c r="BM46" s="51"/>
      <c r="BN46" s="51"/>
      <c r="BO46" s="51"/>
      <c r="BP46" s="51"/>
      <c r="BQ46" s="51"/>
      <c r="BR46" s="51"/>
      <c r="BS46" s="51"/>
      <c r="BT46" s="12">
        <f t="shared" si="2"/>
        <v>0</v>
      </c>
      <c r="BU46" s="118"/>
      <c r="BV46" s="118"/>
      <c r="BW46" s="45"/>
      <c r="BX46" s="45"/>
      <c r="BY46" s="82"/>
      <c r="BZ46" s="45"/>
      <c r="CA46" s="45">
        <v>0</v>
      </c>
      <c r="CB46" s="45"/>
      <c r="CC46" s="119"/>
      <c r="CD46" s="45"/>
      <c r="CE46" s="120"/>
      <c r="CF46" s="45"/>
      <c r="CG46" s="45"/>
      <c r="CH46" s="45"/>
      <c r="CI46" s="45"/>
      <c r="CJ46" s="45"/>
      <c r="CK46" s="45"/>
    </row>
    <row r="47" spans="1:89" ht="12.75">
      <c r="A47" s="16">
        <f t="shared" si="3"/>
        <v>45</v>
      </c>
      <c r="B47" s="38" t="s">
        <v>69</v>
      </c>
      <c r="C47" s="36">
        <f t="shared" si="0"/>
        <v>33</v>
      </c>
      <c r="D47" s="39"/>
      <c r="E47" s="40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45">
        <f>SUM(R47:AI47)</f>
        <v>13</v>
      </c>
      <c r="R47" s="47"/>
      <c r="S47" s="47"/>
      <c r="T47" s="47"/>
      <c r="U47" s="47"/>
      <c r="V47" s="47"/>
      <c r="W47" s="47"/>
      <c r="X47" s="49">
        <v>4</v>
      </c>
      <c r="Y47" s="47">
        <v>7</v>
      </c>
      <c r="Z47" s="47"/>
      <c r="AA47" s="47"/>
      <c r="AB47" s="47"/>
      <c r="AC47" s="47"/>
      <c r="AD47" s="47"/>
      <c r="AE47" s="47">
        <v>2</v>
      </c>
      <c r="AF47" s="47"/>
      <c r="AG47" s="47"/>
      <c r="AH47" s="47"/>
      <c r="AI47" s="47"/>
      <c r="AJ47" s="12">
        <f>SUM(AK47:BA47)</f>
        <v>4</v>
      </c>
      <c r="AK47" s="47"/>
      <c r="AL47" s="47"/>
      <c r="AM47" s="47"/>
      <c r="AN47" s="47"/>
      <c r="AO47" s="47"/>
      <c r="AP47" s="47"/>
      <c r="AQ47" s="47"/>
      <c r="AR47" s="47"/>
      <c r="AS47" s="47"/>
      <c r="AT47" s="47"/>
      <c r="AU47" s="47">
        <v>1</v>
      </c>
      <c r="AV47" s="47"/>
      <c r="AW47" s="47"/>
      <c r="AX47" s="47"/>
      <c r="AY47" s="47"/>
      <c r="AZ47" s="47">
        <v>3</v>
      </c>
      <c r="BA47" s="47"/>
      <c r="BB47" s="82">
        <f t="shared" si="1"/>
        <v>10</v>
      </c>
      <c r="BC47" s="48"/>
      <c r="BD47" s="48"/>
      <c r="BE47" s="48">
        <v>2</v>
      </c>
      <c r="BF47" s="48">
        <v>3</v>
      </c>
      <c r="BG47" s="48"/>
      <c r="BH47" s="51"/>
      <c r="BI47" s="51"/>
      <c r="BJ47" s="51"/>
      <c r="BK47" s="51"/>
      <c r="BL47" s="51"/>
      <c r="BM47" s="51"/>
      <c r="BN47" s="51">
        <v>5</v>
      </c>
      <c r="BO47" s="51"/>
      <c r="BP47" s="51"/>
      <c r="BQ47" s="51"/>
      <c r="BR47" s="51"/>
      <c r="BS47" s="51"/>
      <c r="BT47" s="12">
        <f t="shared" si="2"/>
        <v>2</v>
      </c>
      <c r="BU47" s="118">
        <v>2</v>
      </c>
      <c r="BV47" s="118"/>
      <c r="BW47" s="45"/>
      <c r="BX47" s="45"/>
      <c r="BY47" s="82"/>
      <c r="BZ47" s="45">
        <v>1</v>
      </c>
      <c r="CA47" s="45">
        <v>1</v>
      </c>
      <c r="CB47" s="45"/>
      <c r="CC47" s="119">
        <v>1</v>
      </c>
      <c r="CD47" s="45"/>
      <c r="CE47" s="120"/>
      <c r="CF47" s="45"/>
      <c r="CG47" s="45"/>
      <c r="CH47" s="45">
        <v>1</v>
      </c>
      <c r="CI47" s="45"/>
      <c r="CJ47" s="45"/>
      <c r="CK47" s="45"/>
    </row>
    <row r="48" spans="1:89" ht="26.25">
      <c r="A48" s="16">
        <f t="shared" si="3"/>
        <v>46</v>
      </c>
      <c r="B48" s="38" t="s">
        <v>70</v>
      </c>
      <c r="C48" s="36">
        <f t="shared" si="0"/>
        <v>0</v>
      </c>
      <c r="D48" s="39"/>
      <c r="E48" s="40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45"/>
      <c r="R48" s="47"/>
      <c r="S48" s="47"/>
      <c r="T48" s="47"/>
      <c r="U48" s="47"/>
      <c r="V48" s="47"/>
      <c r="W48" s="47"/>
      <c r="X48" s="49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12"/>
      <c r="AK48" s="47"/>
      <c r="AL48" s="47"/>
      <c r="AM48" s="47"/>
      <c r="AN48" s="47"/>
      <c r="AO48" s="47"/>
      <c r="AP48" s="47"/>
      <c r="AQ48" s="47"/>
      <c r="AR48" s="47"/>
      <c r="AS48" s="47"/>
      <c r="AT48" s="47"/>
      <c r="AU48" s="47"/>
      <c r="AV48" s="47"/>
      <c r="AW48" s="47"/>
      <c r="AX48" s="47"/>
      <c r="AY48" s="47"/>
      <c r="AZ48" s="47"/>
      <c r="BA48" s="47"/>
      <c r="BB48" s="82">
        <f t="shared" si="1"/>
        <v>0</v>
      </c>
      <c r="BC48" s="48"/>
      <c r="BD48" s="48"/>
      <c r="BE48" s="48"/>
      <c r="BF48" s="48"/>
      <c r="BG48" s="48"/>
      <c r="BH48" s="51"/>
      <c r="BI48" s="51"/>
      <c r="BJ48" s="51"/>
      <c r="BK48" s="51"/>
      <c r="BL48" s="51"/>
      <c r="BM48" s="51"/>
      <c r="BN48" s="51"/>
      <c r="BO48" s="51"/>
      <c r="BP48" s="51"/>
      <c r="BQ48" s="51"/>
      <c r="BR48" s="51"/>
      <c r="BS48" s="51"/>
      <c r="BT48" s="12">
        <f t="shared" si="2"/>
        <v>0</v>
      </c>
      <c r="BU48" s="118"/>
      <c r="BV48" s="118"/>
      <c r="BW48" s="45"/>
      <c r="BX48" s="45"/>
      <c r="BY48" s="82"/>
      <c r="BZ48" s="45"/>
      <c r="CA48" s="45">
        <v>0</v>
      </c>
      <c r="CB48" s="45"/>
      <c r="CC48" s="119"/>
      <c r="CD48" s="45"/>
      <c r="CE48" s="120"/>
      <c r="CF48" s="45"/>
      <c r="CG48" s="45"/>
      <c r="CH48" s="45"/>
      <c r="CI48" s="45"/>
      <c r="CJ48" s="45"/>
      <c r="CK48" s="45"/>
    </row>
    <row r="49" spans="1:89" ht="12.75">
      <c r="A49" s="16">
        <f t="shared" si="3"/>
        <v>47</v>
      </c>
      <c r="B49" s="38" t="s">
        <v>71</v>
      </c>
      <c r="C49" s="36">
        <f t="shared" si="0"/>
        <v>25</v>
      </c>
      <c r="D49" s="39"/>
      <c r="E49" s="40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45">
        <f>SUM(R49:AI49)</f>
        <v>8</v>
      </c>
      <c r="R49" s="47"/>
      <c r="S49" s="47"/>
      <c r="T49" s="47"/>
      <c r="U49" s="47"/>
      <c r="V49" s="47"/>
      <c r="W49" s="47"/>
      <c r="X49" s="49">
        <v>5</v>
      </c>
      <c r="Y49" s="47"/>
      <c r="Z49" s="47">
        <v>1</v>
      </c>
      <c r="AA49" s="47"/>
      <c r="AB49" s="47"/>
      <c r="AC49" s="47"/>
      <c r="AD49" s="47"/>
      <c r="AE49" s="47">
        <v>2</v>
      </c>
      <c r="AF49" s="47"/>
      <c r="AG49" s="47"/>
      <c r="AH49" s="47"/>
      <c r="AI49" s="47"/>
      <c r="AJ49" s="12">
        <f>SUM(AK49:BA49)</f>
        <v>5</v>
      </c>
      <c r="AK49" s="47"/>
      <c r="AL49" s="47"/>
      <c r="AM49" s="47"/>
      <c r="AN49" s="47"/>
      <c r="AO49" s="47"/>
      <c r="AP49" s="47"/>
      <c r="AQ49" s="47"/>
      <c r="AR49" s="47"/>
      <c r="AS49" s="47"/>
      <c r="AT49" s="47"/>
      <c r="AU49" s="47"/>
      <c r="AV49" s="47"/>
      <c r="AW49" s="47"/>
      <c r="AX49" s="47"/>
      <c r="AY49" s="47"/>
      <c r="AZ49" s="47">
        <v>5</v>
      </c>
      <c r="BA49" s="47"/>
      <c r="BB49" s="82">
        <f t="shared" si="1"/>
        <v>3</v>
      </c>
      <c r="BC49" s="48"/>
      <c r="BD49" s="48"/>
      <c r="BE49" s="48"/>
      <c r="BF49" s="48">
        <v>3</v>
      </c>
      <c r="BG49" s="48"/>
      <c r="BH49" s="51"/>
      <c r="BI49" s="51"/>
      <c r="BJ49" s="51"/>
      <c r="BK49" s="51"/>
      <c r="BL49" s="51"/>
      <c r="BM49" s="51"/>
      <c r="BN49" s="51"/>
      <c r="BO49" s="51"/>
      <c r="BP49" s="51"/>
      <c r="BQ49" s="51"/>
      <c r="BR49" s="51"/>
      <c r="BS49" s="51"/>
      <c r="BT49" s="12">
        <f t="shared" si="2"/>
        <v>2</v>
      </c>
      <c r="BU49" s="118">
        <v>1</v>
      </c>
      <c r="BV49" s="118">
        <v>1</v>
      </c>
      <c r="BW49" s="45"/>
      <c r="BX49" s="45">
        <v>2</v>
      </c>
      <c r="BY49" s="82"/>
      <c r="BZ49" s="45">
        <v>1</v>
      </c>
      <c r="CA49" s="45">
        <v>0</v>
      </c>
      <c r="CB49" s="45">
        <v>2</v>
      </c>
      <c r="CC49" s="119"/>
      <c r="CD49" s="45"/>
      <c r="CE49" s="120">
        <v>1</v>
      </c>
      <c r="CF49" s="45">
        <v>1</v>
      </c>
      <c r="CG49" s="45"/>
      <c r="CH49" s="45"/>
      <c r="CI49" s="45"/>
      <c r="CJ49" s="45"/>
      <c r="CK49" s="45"/>
    </row>
    <row r="50" spans="1:89" ht="14.25" customHeight="1">
      <c r="A50" s="16">
        <f t="shared" si="3"/>
        <v>48</v>
      </c>
      <c r="B50" s="38" t="s">
        <v>72</v>
      </c>
      <c r="C50" s="36">
        <f t="shared" si="0"/>
        <v>0</v>
      </c>
      <c r="D50" s="39"/>
      <c r="E50" s="40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45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12"/>
      <c r="AK50" s="47"/>
      <c r="AL50" s="47"/>
      <c r="AM50" s="47"/>
      <c r="AN50" s="47"/>
      <c r="AO50" s="47"/>
      <c r="AP50" s="47"/>
      <c r="AQ50" s="47"/>
      <c r="AR50" s="47"/>
      <c r="AS50" s="47"/>
      <c r="AT50" s="47"/>
      <c r="AU50" s="47"/>
      <c r="AV50" s="47"/>
      <c r="AW50" s="47"/>
      <c r="AX50" s="47"/>
      <c r="AY50" s="47"/>
      <c r="AZ50" s="47"/>
      <c r="BA50" s="47"/>
      <c r="BB50" s="82">
        <f t="shared" si="1"/>
        <v>0</v>
      </c>
      <c r="BC50" s="48"/>
      <c r="BD50" s="48"/>
      <c r="BE50" s="48"/>
      <c r="BF50" s="48"/>
      <c r="BG50" s="48"/>
      <c r="BH50" s="51"/>
      <c r="BI50" s="51"/>
      <c r="BJ50" s="51"/>
      <c r="BK50" s="51"/>
      <c r="BL50" s="51"/>
      <c r="BM50" s="51"/>
      <c r="BN50" s="51"/>
      <c r="BO50" s="51"/>
      <c r="BP50" s="51"/>
      <c r="BQ50" s="51"/>
      <c r="BR50" s="51"/>
      <c r="BS50" s="51"/>
      <c r="BT50" s="12">
        <f t="shared" si="2"/>
        <v>0</v>
      </c>
      <c r="BU50" s="118"/>
      <c r="BV50" s="118"/>
      <c r="BW50" s="45"/>
      <c r="BX50" s="45"/>
      <c r="BY50" s="82"/>
      <c r="BZ50" s="45"/>
      <c r="CA50" s="45">
        <v>0</v>
      </c>
      <c r="CB50" s="45"/>
      <c r="CC50" s="119"/>
      <c r="CD50" s="45"/>
      <c r="CE50" s="120"/>
      <c r="CF50" s="45"/>
      <c r="CG50" s="45"/>
      <c r="CH50" s="45"/>
      <c r="CI50" s="45"/>
      <c r="CJ50" s="45"/>
      <c r="CK50" s="45"/>
    </row>
    <row r="51" spans="1:89" ht="26.25">
      <c r="A51" s="16">
        <f t="shared" si="3"/>
        <v>49</v>
      </c>
      <c r="B51" s="38" t="s">
        <v>73</v>
      </c>
      <c r="C51" s="36">
        <f t="shared" si="0"/>
        <v>0</v>
      </c>
      <c r="D51" s="39"/>
      <c r="E51" s="40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45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12"/>
      <c r="AK51" s="47"/>
      <c r="AL51" s="47"/>
      <c r="AM51" s="47"/>
      <c r="AN51" s="47"/>
      <c r="AO51" s="47"/>
      <c r="AP51" s="47"/>
      <c r="AQ51" s="47"/>
      <c r="AR51" s="47"/>
      <c r="AS51" s="47"/>
      <c r="AT51" s="47"/>
      <c r="AU51" s="47"/>
      <c r="AV51" s="47"/>
      <c r="AW51" s="47"/>
      <c r="AX51" s="47"/>
      <c r="AY51" s="47"/>
      <c r="AZ51" s="47"/>
      <c r="BA51" s="47"/>
      <c r="BB51" s="82">
        <f t="shared" si="1"/>
        <v>0</v>
      </c>
      <c r="BC51" s="48"/>
      <c r="BD51" s="48"/>
      <c r="BE51" s="48"/>
      <c r="BF51" s="48"/>
      <c r="BG51" s="48"/>
      <c r="BH51" s="51"/>
      <c r="BI51" s="51"/>
      <c r="BJ51" s="51"/>
      <c r="BK51" s="51"/>
      <c r="BL51" s="51"/>
      <c r="BM51" s="51"/>
      <c r="BN51" s="51"/>
      <c r="BO51" s="51"/>
      <c r="BP51" s="51"/>
      <c r="BQ51" s="51"/>
      <c r="BR51" s="51"/>
      <c r="BS51" s="51"/>
      <c r="BT51" s="12">
        <f t="shared" si="2"/>
        <v>0</v>
      </c>
      <c r="BU51" s="118"/>
      <c r="BV51" s="118"/>
      <c r="BW51" s="45"/>
      <c r="BX51" s="45"/>
      <c r="BY51" s="82"/>
      <c r="BZ51" s="45"/>
      <c r="CA51" s="45">
        <v>0</v>
      </c>
      <c r="CB51" s="45"/>
      <c r="CC51" s="119"/>
      <c r="CD51" s="45"/>
      <c r="CE51" s="120"/>
      <c r="CF51" s="45"/>
      <c r="CG51" s="45"/>
      <c r="CH51" s="45"/>
      <c r="CI51" s="45"/>
      <c r="CJ51" s="45"/>
      <c r="CK51" s="45"/>
    </row>
    <row r="52" spans="1:89" ht="12.75">
      <c r="A52" s="16">
        <f t="shared" si="3"/>
        <v>50</v>
      </c>
      <c r="B52" s="38" t="s">
        <v>16</v>
      </c>
      <c r="C52" s="36">
        <f t="shared" si="0"/>
        <v>0</v>
      </c>
      <c r="D52" s="39"/>
      <c r="E52" s="40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45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12"/>
      <c r="AK52" s="47"/>
      <c r="AL52" s="47"/>
      <c r="AM52" s="47"/>
      <c r="AN52" s="47"/>
      <c r="AO52" s="47"/>
      <c r="AP52" s="47"/>
      <c r="AQ52" s="47"/>
      <c r="AR52" s="47"/>
      <c r="AS52" s="47"/>
      <c r="AT52" s="47"/>
      <c r="AU52" s="47"/>
      <c r="AV52" s="47"/>
      <c r="AW52" s="47"/>
      <c r="AX52" s="47"/>
      <c r="AY52" s="47"/>
      <c r="AZ52" s="47"/>
      <c r="BA52" s="47"/>
      <c r="BB52" s="82">
        <f t="shared" si="1"/>
        <v>0</v>
      </c>
      <c r="BC52" s="48"/>
      <c r="BD52" s="48"/>
      <c r="BE52" s="48"/>
      <c r="BF52" s="48"/>
      <c r="BG52" s="48"/>
      <c r="BH52" s="51"/>
      <c r="BI52" s="51"/>
      <c r="BJ52" s="51"/>
      <c r="BK52" s="51"/>
      <c r="BL52" s="51"/>
      <c r="BM52" s="51"/>
      <c r="BN52" s="51"/>
      <c r="BO52" s="51"/>
      <c r="BP52" s="51"/>
      <c r="BQ52" s="51"/>
      <c r="BR52" s="51"/>
      <c r="BS52" s="51"/>
      <c r="BT52" s="12">
        <f t="shared" si="2"/>
        <v>0</v>
      </c>
      <c r="BU52" s="118"/>
      <c r="BV52" s="118"/>
      <c r="BW52" s="45"/>
      <c r="BX52" s="45"/>
      <c r="BY52" s="82"/>
      <c r="BZ52" s="45"/>
      <c r="CA52" s="45">
        <v>0</v>
      </c>
      <c r="CB52" s="45"/>
      <c r="CC52" s="119"/>
      <c r="CD52" s="45"/>
      <c r="CE52" s="120"/>
      <c r="CF52" s="45"/>
      <c r="CG52" s="45"/>
      <c r="CH52" s="45"/>
      <c r="CI52" s="45"/>
      <c r="CJ52" s="45"/>
      <c r="CK52" s="45"/>
    </row>
    <row r="53" spans="1:89" ht="12.75">
      <c r="A53" s="16">
        <f t="shared" si="3"/>
        <v>51</v>
      </c>
      <c r="B53" s="38" t="s">
        <v>17</v>
      </c>
      <c r="C53" s="36">
        <f t="shared" si="0"/>
        <v>0</v>
      </c>
      <c r="D53" s="39"/>
      <c r="E53" s="40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45">
        <f>SUM(R53:AI53)</f>
        <v>0</v>
      </c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12"/>
      <c r="AK53" s="47"/>
      <c r="AL53" s="47"/>
      <c r="AM53" s="47"/>
      <c r="AN53" s="47"/>
      <c r="AO53" s="47"/>
      <c r="AP53" s="47"/>
      <c r="AQ53" s="47"/>
      <c r="AR53" s="47"/>
      <c r="AS53" s="47"/>
      <c r="AT53" s="47"/>
      <c r="AU53" s="47"/>
      <c r="AV53" s="47"/>
      <c r="AW53" s="47"/>
      <c r="AX53" s="47"/>
      <c r="AY53" s="47"/>
      <c r="AZ53" s="47"/>
      <c r="BA53" s="47"/>
      <c r="BB53" s="82">
        <f t="shared" si="1"/>
        <v>0</v>
      </c>
      <c r="BC53" s="48"/>
      <c r="BD53" s="48"/>
      <c r="BE53" s="48"/>
      <c r="BF53" s="48"/>
      <c r="BG53" s="48"/>
      <c r="BH53" s="51"/>
      <c r="BI53" s="51"/>
      <c r="BJ53" s="51"/>
      <c r="BK53" s="51"/>
      <c r="BL53" s="51"/>
      <c r="BM53" s="51"/>
      <c r="BN53" s="51"/>
      <c r="BO53" s="51"/>
      <c r="BP53" s="51"/>
      <c r="BQ53" s="51"/>
      <c r="BR53" s="51"/>
      <c r="BS53" s="51"/>
      <c r="BT53" s="12">
        <f t="shared" si="2"/>
        <v>0</v>
      </c>
      <c r="BU53" s="118"/>
      <c r="BV53" s="118"/>
      <c r="BW53" s="45"/>
      <c r="BX53" s="45"/>
      <c r="BY53" s="82"/>
      <c r="BZ53" s="45"/>
      <c r="CA53" s="45">
        <v>0</v>
      </c>
      <c r="CB53" s="45"/>
      <c r="CC53" s="119"/>
      <c r="CD53" s="45"/>
      <c r="CE53" s="120"/>
      <c r="CF53" s="45"/>
      <c r="CG53" s="45"/>
      <c r="CH53" s="45"/>
      <c r="CI53" s="45"/>
      <c r="CJ53" s="45"/>
      <c r="CK53" s="45"/>
    </row>
    <row r="54" spans="1:89" ht="12.75">
      <c r="A54" s="16">
        <f t="shared" si="3"/>
        <v>52</v>
      </c>
      <c r="B54" s="38" t="s">
        <v>74</v>
      </c>
      <c r="C54" s="36">
        <f t="shared" si="0"/>
        <v>3</v>
      </c>
      <c r="D54" s="39"/>
      <c r="E54" s="40"/>
      <c r="F54" s="27"/>
      <c r="G54" s="27"/>
      <c r="H54" s="27">
        <v>1</v>
      </c>
      <c r="I54" s="27"/>
      <c r="J54" s="27"/>
      <c r="K54" s="27"/>
      <c r="L54" s="27"/>
      <c r="M54" s="27"/>
      <c r="N54" s="27"/>
      <c r="O54" s="27"/>
      <c r="P54" s="27"/>
      <c r="Q54" s="45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12"/>
      <c r="AK54" s="47"/>
      <c r="AL54" s="47"/>
      <c r="AM54" s="47"/>
      <c r="AN54" s="47"/>
      <c r="AO54" s="47"/>
      <c r="AP54" s="47"/>
      <c r="AQ54" s="47"/>
      <c r="AR54" s="47"/>
      <c r="AS54" s="47"/>
      <c r="AT54" s="47"/>
      <c r="AU54" s="47"/>
      <c r="AV54" s="47"/>
      <c r="AW54" s="47"/>
      <c r="AX54" s="47"/>
      <c r="AY54" s="47"/>
      <c r="AZ54" s="47"/>
      <c r="BA54" s="47"/>
      <c r="BB54" s="82">
        <f t="shared" si="1"/>
        <v>0</v>
      </c>
      <c r="BC54" s="48"/>
      <c r="BD54" s="48"/>
      <c r="BE54" s="48"/>
      <c r="BF54" s="48"/>
      <c r="BG54" s="48"/>
      <c r="BH54" s="51"/>
      <c r="BI54" s="51"/>
      <c r="BJ54" s="51"/>
      <c r="BK54" s="51"/>
      <c r="BL54" s="51"/>
      <c r="BM54" s="51"/>
      <c r="BN54" s="51"/>
      <c r="BO54" s="51"/>
      <c r="BP54" s="51"/>
      <c r="BQ54" s="51"/>
      <c r="BR54" s="51"/>
      <c r="BS54" s="51"/>
      <c r="BT54" s="12">
        <f t="shared" si="2"/>
        <v>0</v>
      </c>
      <c r="BU54" s="118"/>
      <c r="BV54" s="118"/>
      <c r="BW54" s="45"/>
      <c r="BX54" s="45"/>
      <c r="BY54" s="82"/>
      <c r="BZ54" s="45"/>
      <c r="CA54" s="45">
        <v>1</v>
      </c>
      <c r="CB54" s="45"/>
      <c r="CC54" s="119"/>
      <c r="CD54" s="45">
        <v>1</v>
      </c>
      <c r="CE54" s="120"/>
      <c r="CF54" s="45"/>
      <c r="CG54" s="45"/>
      <c r="CH54" s="45"/>
      <c r="CI54" s="45"/>
      <c r="CJ54" s="45"/>
      <c r="CK54" s="45"/>
    </row>
    <row r="55" spans="1:89" ht="12.75">
      <c r="A55" s="16">
        <f t="shared" si="3"/>
        <v>53</v>
      </c>
      <c r="B55" s="38" t="s">
        <v>45</v>
      </c>
      <c r="C55" s="36">
        <f t="shared" si="0"/>
        <v>20</v>
      </c>
      <c r="D55" s="39"/>
      <c r="E55" s="40"/>
      <c r="F55" s="27"/>
      <c r="G55" s="27"/>
      <c r="H55" s="27">
        <v>1</v>
      </c>
      <c r="I55" s="27">
        <v>2</v>
      </c>
      <c r="J55" s="27"/>
      <c r="K55" s="27"/>
      <c r="L55" s="27"/>
      <c r="M55" s="27"/>
      <c r="N55" s="27"/>
      <c r="O55" s="27"/>
      <c r="P55" s="27"/>
      <c r="Q55" s="45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12">
        <f>SUM(AK55:BA55)</f>
        <v>0</v>
      </c>
      <c r="AK55" s="47"/>
      <c r="AL55" s="47"/>
      <c r="AM55" s="47"/>
      <c r="AN55" s="47"/>
      <c r="AO55" s="47"/>
      <c r="AP55" s="47"/>
      <c r="AQ55" s="47"/>
      <c r="AR55" s="47"/>
      <c r="AS55" s="47"/>
      <c r="AT55" s="47"/>
      <c r="AU55" s="47"/>
      <c r="AV55" s="47"/>
      <c r="AW55" s="47"/>
      <c r="AX55" s="47"/>
      <c r="AY55" s="47"/>
      <c r="AZ55" s="47"/>
      <c r="BA55" s="47"/>
      <c r="BB55" s="82">
        <f t="shared" si="1"/>
        <v>7</v>
      </c>
      <c r="BC55" s="48"/>
      <c r="BD55" s="48"/>
      <c r="BE55" s="48"/>
      <c r="BF55" s="48"/>
      <c r="BG55" s="48"/>
      <c r="BH55" s="51"/>
      <c r="BI55" s="51"/>
      <c r="BJ55" s="51"/>
      <c r="BK55" s="51"/>
      <c r="BL55" s="51"/>
      <c r="BM55" s="51"/>
      <c r="BN55" s="51">
        <v>3</v>
      </c>
      <c r="BO55" s="51"/>
      <c r="BP55" s="51"/>
      <c r="BQ55" s="51">
        <v>3</v>
      </c>
      <c r="BR55" s="51">
        <v>1</v>
      </c>
      <c r="BS55" s="51"/>
      <c r="BT55" s="12">
        <f t="shared" si="2"/>
        <v>2</v>
      </c>
      <c r="BU55" s="118">
        <v>1</v>
      </c>
      <c r="BV55" s="118">
        <v>1</v>
      </c>
      <c r="BW55" s="45">
        <v>1</v>
      </c>
      <c r="BX55" s="45"/>
      <c r="BY55" s="82"/>
      <c r="BZ55" s="45">
        <v>1</v>
      </c>
      <c r="CA55" s="45">
        <v>0</v>
      </c>
      <c r="CB55" s="45"/>
      <c r="CC55" s="119">
        <v>1</v>
      </c>
      <c r="CD55" s="45">
        <v>1</v>
      </c>
      <c r="CE55" s="120"/>
      <c r="CF55" s="45"/>
      <c r="CG55" s="45">
        <v>1</v>
      </c>
      <c r="CH55" s="45">
        <v>2</v>
      </c>
      <c r="CI55" s="45"/>
      <c r="CJ55" s="45">
        <v>1</v>
      </c>
      <c r="CK55" s="45">
        <v>1</v>
      </c>
    </row>
    <row r="56" spans="1:89" ht="12.75">
      <c r="A56" s="16">
        <f t="shared" si="3"/>
        <v>54</v>
      </c>
      <c r="B56" s="38" t="s">
        <v>46</v>
      </c>
      <c r="C56" s="36">
        <f t="shared" si="0"/>
        <v>7</v>
      </c>
      <c r="D56" s="39"/>
      <c r="E56" s="40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45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47"/>
      <c r="AI56" s="47"/>
      <c r="AJ56" s="12">
        <f>SUM(AK56:BA56)</f>
        <v>1</v>
      </c>
      <c r="AK56" s="47"/>
      <c r="AL56" s="47"/>
      <c r="AM56" s="47"/>
      <c r="AN56" s="47"/>
      <c r="AO56" s="47"/>
      <c r="AP56" s="47"/>
      <c r="AQ56" s="47"/>
      <c r="AR56" s="47"/>
      <c r="AS56" s="47"/>
      <c r="AT56" s="47"/>
      <c r="AU56" s="47"/>
      <c r="AV56" s="47"/>
      <c r="AW56" s="47"/>
      <c r="AX56" s="47">
        <v>1</v>
      </c>
      <c r="AY56" s="47"/>
      <c r="AZ56" s="47"/>
      <c r="BA56" s="47"/>
      <c r="BB56" s="82">
        <f t="shared" si="1"/>
        <v>2</v>
      </c>
      <c r="BC56" s="48"/>
      <c r="BD56" s="48">
        <v>1</v>
      </c>
      <c r="BE56" s="48"/>
      <c r="BF56" s="48"/>
      <c r="BG56" s="48"/>
      <c r="BH56" s="51"/>
      <c r="BI56" s="51"/>
      <c r="BJ56" s="51"/>
      <c r="BK56" s="51"/>
      <c r="BL56" s="51"/>
      <c r="BM56" s="51"/>
      <c r="BN56" s="51"/>
      <c r="BO56" s="51"/>
      <c r="BP56" s="51"/>
      <c r="BQ56" s="51"/>
      <c r="BR56" s="51">
        <v>1</v>
      </c>
      <c r="BS56" s="51"/>
      <c r="BT56" s="12">
        <f t="shared" si="2"/>
        <v>0</v>
      </c>
      <c r="BU56" s="118"/>
      <c r="BV56" s="118"/>
      <c r="BW56" s="45"/>
      <c r="BX56" s="45"/>
      <c r="BY56" s="82"/>
      <c r="BZ56" s="45">
        <v>1</v>
      </c>
      <c r="CA56" s="45">
        <v>1</v>
      </c>
      <c r="CB56" s="45"/>
      <c r="CC56" s="119">
        <v>1</v>
      </c>
      <c r="CD56" s="45"/>
      <c r="CE56" s="120">
        <v>1</v>
      </c>
      <c r="CF56" s="45"/>
      <c r="CG56" s="45"/>
      <c r="CH56" s="45"/>
      <c r="CI56" s="45"/>
      <c r="CJ56" s="45"/>
      <c r="CK56" s="45">
        <v>1</v>
      </c>
    </row>
    <row r="57" spans="1:89" ht="12.75">
      <c r="A57" s="16">
        <f t="shared" si="3"/>
        <v>55</v>
      </c>
      <c r="B57" s="38" t="s">
        <v>18</v>
      </c>
      <c r="C57" s="36">
        <f t="shared" si="0"/>
        <v>0</v>
      </c>
      <c r="D57" s="39"/>
      <c r="E57" s="40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45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J57" s="12">
        <f>SUM(AK57:BA57)</f>
        <v>0</v>
      </c>
      <c r="AK57" s="47"/>
      <c r="AL57" s="47"/>
      <c r="AM57" s="47"/>
      <c r="AN57" s="47"/>
      <c r="AO57" s="47"/>
      <c r="AP57" s="47"/>
      <c r="AQ57" s="47"/>
      <c r="AR57" s="47"/>
      <c r="AS57" s="47"/>
      <c r="AT57" s="47"/>
      <c r="AU57" s="47"/>
      <c r="AV57" s="47"/>
      <c r="AW57" s="47"/>
      <c r="AX57" s="47"/>
      <c r="AY57" s="47"/>
      <c r="AZ57" s="47"/>
      <c r="BA57" s="47"/>
      <c r="BB57" s="82">
        <f t="shared" si="1"/>
        <v>0</v>
      </c>
      <c r="BC57" s="48"/>
      <c r="BD57" s="48"/>
      <c r="BE57" s="48"/>
      <c r="BF57" s="48"/>
      <c r="BG57" s="48"/>
      <c r="BH57" s="51"/>
      <c r="BI57" s="51"/>
      <c r="BJ57" s="51"/>
      <c r="BK57" s="51"/>
      <c r="BL57" s="51"/>
      <c r="BM57" s="51"/>
      <c r="BN57" s="51"/>
      <c r="BO57" s="51"/>
      <c r="BP57" s="51"/>
      <c r="BQ57" s="51"/>
      <c r="BR57" s="51"/>
      <c r="BS57" s="51"/>
      <c r="BT57" s="12">
        <f t="shared" si="2"/>
        <v>0</v>
      </c>
      <c r="BU57" s="118"/>
      <c r="BV57" s="118"/>
      <c r="BW57" s="45"/>
      <c r="BX57" s="45"/>
      <c r="BY57" s="82"/>
      <c r="BZ57" s="45"/>
      <c r="CA57" s="45">
        <v>0</v>
      </c>
      <c r="CB57" s="45"/>
      <c r="CC57" s="119"/>
      <c r="CD57" s="45"/>
      <c r="CE57" s="120"/>
      <c r="CF57" s="45"/>
      <c r="CG57" s="45"/>
      <c r="CH57" s="45"/>
      <c r="CI57" s="45"/>
      <c r="CJ57" s="45"/>
      <c r="CK57" s="45"/>
    </row>
    <row r="58" spans="1:89" ht="12.75">
      <c r="A58" s="16">
        <f t="shared" si="3"/>
        <v>56</v>
      </c>
      <c r="B58" s="38" t="s">
        <v>19</v>
      </c>
      <c r="C58" s="36">
        <f t="shared" si="0"/>
        <v>0</v>
      </c>
      <c r="D58" s="39"/>
      <c r="E58" s="40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45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12"/>
      <c r="AK58" s="47"/>
      <c r="AL58" s="47"/>
      <c r="AM58" s="47"/>
      <c r="AN58" s="47"/>
      <c r="AO58" s="47"/>
      <c r="AP58" s="47"/>
      <c r="AQ58" s="47"/>
      <c r="AR58" s="47"/>
      <c r="AS58" s="47"/>
      <c r="AT58" s="47"/>
      <c r="AU58" s="47"/>
      <c r="AV58" s="47"/>
      <c r="AW58" s="47"/>
      <c r="AX58" s="47"/>
      <c r="AY58" s="47"/>
      <c r="AZ58" s="47"/>
      <c r="BA58" s="47"/>
      <c r="BB58" s="82">
        <f t="shared" si="1"/>
        <v>0</v>
      </c>
      <c r="BC58" s="48"/>
      <c r="BD58" s="48"/>
      <c r="BE58" s="48"/>
      <c r="BF58" s="48"/>
      <c r="BG58" s="48"/>
      <c r="BH58" s="51"/>
      <c r="BI58" s="51"/>
      <c r="BJ58" s="51"/>
      <c r="BK58" s="51"/>
      <c r="BL58" s="51"/>
      <c r="BM58" s="51"/>
      <c r="BN58" s="51"/>
      <c r="BO58" s="51"/>
      <c r="BP58" s="51"/>
      <c r="BQ58" s="51"/>
      <c r="BR58" s="51"/>
      <c r="BS58" s="51"/>
      <c r="BT58" s="12">
        <f t="shared" si="2"/>
        <v>0</v>
      </c>
      <c r="BU58" s="118"/>
      <c r="BV58" s="118"/>
      <c r="BW58" s="45"/>
      <c r="BX58" s="45"/>
      <c r="BY58" s="82"/>
      <c r="BZ58" s="45"/>
      <c r="CA58" s="45">
        <v>0</v>
      </c>
      <c r="CB58" s="45"/>
      <c r="CC58" s="119"/>
      <c r="CD58" s="45"/>
      <c r="CE58" s="120"/>
      <c r="CF58" s="45"/>
      <c r="CG58" s="45"/>
      <c r="CH58" s="45"/>
      <c r="CI58" s="45"/>
      <c r="CJ58" s="45"/>
      <c r="CK58" s="45"/>
    </row>
    <row r="59" spans="1:89" ht="12.75">
      <c r="A59" s="16">
        <f t="shared" si="3"/>
        <v>57</v>
      </c>
      <c r="B59" s="38" t="s">
        <v>20</v>
      </c>
      <c r="C59" s="36">
        <f t="shared" si="0"/>
        <v>0</v>
      </c>
      <c r="D59" s="25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45"/>
      <c r="R59" s="49"/>
      <c r="S59" s="49"/>
      <c r="T59" s="49"/>
      <c r="U59" s="49"/>
      <c r="V59" s="47"/>
      <c r="W59" s="49"/>
      <c r="X59" s="49"/>
      <c r="Y59" s="49"/>
      <c r="Z59" s="47"/>
      <c r="AA59" s="49"/>
      <c r="AB59" s="49"/>
      <c r="AC59" s="47"/>
      <c r="AD59" s="49"/>
      <c r="AE59" s="49"/>
      <c r="AF59" s="49"/>
      <c r="AG59" s="49"/>
      <c r="AH59" s="49"/>
      <c r="AI59" s="49"/>
      <c r="AJ59" s="12">
        <f>SUM(AK59:BA59)</f>
        <v>0</v>
      </c>
      <c r="AK59" s="49"/>
      <c r="AL59" s="49"/>
      <c r="AM59" s="49"/>
      <c r="AN59" s="49"/>
      <c r="AO59" s="49"/>
      <c r="AP59" s="49"/>
      <c r="AQ59" s="49"/>
      <c r="AR59" s="49"/>
      <c r="AS59" s="49"/>
      <c r="AT59" s="49"/>
      <c r="AU59" s="49"/>
      <c r="AV59" s="49"/>
      <c r="AW59" s="49"/>
      <c r="AX59" s="49"/>
      <c r="AY59" s="49"/>
      <c r="AZ59" s="49"/>
      <c r="BA59" s="49"/>
      <c r="BB59" s="82">
        <f t="shared" si="1"/>
        <v>0</v>
      </c>
      <c r="BC59" s="51"/>
      <c r="BD59" s="51"/>
      <c r="BE59" s="51"/>
      <c r="BF59" s="51"/>
      <c r="BG59" s="51"/>
      <c r="BH59" s="51"/>
      <c r="BI59" s="51"/>
      <c r="BJ59" s="51"/>
      <c r="BK59" s="51"/>
      <c r="BL59" s="51"/>
      <c r="BM59" s="51"/>
      <c r="BN59" s="51"/>
      <c r="BO59" s="51"/>
      <c r="BP59" s="51"/>
      <c r="BQ59" s="51"/>
      <c r="BR59" s="51"/>
      <c r="BS59" s="51"/>
      <c r="BT59" s="12">
        <f t="shared" si="2"/>
        <v>0</v>
      </c>
      <c r="BU59" s="123"/>
      <c r="BV59" s="123"/>
      <c r="BW59" s="82"/>
      <c r="BX59" s="82"/>
      <c r="BY59" s="82"/>
      <c r="BZ59" s="82"/>
      <c r="CA59" s="82">
        <v>0</v>
      </c>
      <c r="CB59" s="45"/>
      <c r="CC59" s="84"/>
      <c r="CD59" s="82"/>
      <c r="CE59" s="124"/>
      <c r="CF59" s="82"/>
      <c r="CG59" s="82"/>
      <c r="CH59" s="82"/>
      <c r="CI59" s="82"/>
      <c r="CJ59" s="82"/>
      <c r="CK59" s="82"/>
    </row>
    <row r="60" spans="1:89" ht="12.75">
      <c r="A60" s="16">
        <f>A59+1</f>
        <v>58</v>
      </c>
      <c r="B60" s="38" t="s">
        <v>21</v>
      </c>
      <c r="C60" s="36">
        <f t="shared" si="0"/>
        <v>1</v>
      </c>
      <c r="D60" s="25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45">
        <f>SUM(R60:AI60)</f>
        <v>1</v>
      </c>
      <c r="R60" s="49"/>
      <c r="S60" s="49">
        <v>1</v>
      </c>
      <c r="T60" s="49"/>
      <c r="U60" s="49"/>
      <c r="V60" s="47"/>
      <c r="W60" s="49"/>
      <c r="X60" s="49"/>
      <c r="Y60" s="49"/>
      <c r="Z60" s="47"/>
      <c r="AA60" s="49"/>
      <c r="AB60" s="49"/>
      <c r="AC60" s="47"/>
      <c r="AD60" s="49"/>
      <c r="AE60" s="49"/>
      <c r="AF60" s="49"/>
      <c r="AG60" s="49"/>
      <c r="AH60" s="49"/>
      <c r="AI60" s="49"/>
      <c r="AJ60" s="12"/>
      <c r="AK60" s="49"/>
      <c r="AL60" s="49"/>
      <c r="AM60" s="49"/>
      <c r="AN60" s="49"/>
      <c r="AO60" s="49"/>
      <c r="AP60" s="49"/>
      <c r="AQ60" s="49"/>
      <c r="AR60" s="49"/>
      <c r="AS60" s="49"/>
      <c r="AT60" s="49"/>
      <c r="AU60" s="49"/>
      <c r="AV60" s="49"/>
      <c r="AW60" s="49"/>
      <c r="AX60" s="49"/>
      <c r="AY60" s="49"/>
      <c r="AZ60" s="49"/>
      <c r="BA60" s="49"/>
      <c r="BB60" s="82">
        <f t="shared" si="1"/>
        <v>0</v>
      </c>
      <c r="BC60" s="51"/>
      <c r="BD60" s="51"/>
      <c r="BE60" s="51"/>
      <c r="BF60" s="51"/>
      <c r="BG60" s="51"/>
      <c r="BH60" s="51"/>
      <c r="BI60" s="51"/>
      <c r="BJ60" s="51"/>
      <c r="BK60" s="51"/>
      <c r="BL60" s="51"/>
      <c r="BM60" s="51"/>
      <c r="BN60" s="51"/>
      <c r="BO60" s="51"/>
      <c r="BP60" s="51"/>
      <c r="BQ60" s="51"/>
      <c r="BR60" s="51"/>
      <c r="BS60" s="51"/>
      <c r="BT60" s="12">
        <f t="shared" si="2"/>
        <v>0</v>
      </c>
      <c r="BU60" s="123"/>
      <c r="BV60" s="123"/>
      <c r="BW60" s="82"/>
      <c r="BX60" s="82"/>
      <c r="BY60" s="82"/>
      <c r="BZ60" s="82"/>
      <c r="CA60" s="82">
        <v>0</v>
      </c>
      <c r="CB60" s="45"/>
      <c r="CC60" s="84"/>
      <c r="CD60" s="82"/>
      <c r="CE60" s="124"/>
      <c r="CF60" s="82"/>
      <c r="CG60" s="82"/>
      <c r="CH60" s="82"/>
      <c r="CI60" s="82"/>
      <c r="CJ60" s="82"/>
      <c r="CK60" s="82"/>
    </row>
    <row r="61" spans="1:89" ht="12.75">
      <c r="A61" s="16">
        <f t="shared" si="3"/>
        <v>59</v>
      </c>
      <c r="B61" s="38" t="s">
        <v>1</v>
      </c>
      <c r="C61" s="36">
        <f t="shared" si="0"/>
        <v>26</v>
      </c>
      <c r="D61" s="25"/>
      <c r="E61" s="28">
        <v>1</v>
      </c>
      <c r="F61" s="28"/>
      <c r="G61" s="28"/>
      <c r="H61" s="28"/>
      <c r="I61" s="28"/>
      <c r="J61" s="28">
        <v>1</v>
      </c>
      <c r="K61" s="28"/>
      <c r="L61" s="28"/>
      <c r="M61" s="28"/>
      <c r="N61" s="28"/>
      <c r="O61" s="28"/>
      <c r="P61" s="28"/>
      <c r="Q61" s="45">
        <f>SUM(R61:AI61)</f>
        <v>9</v>
      </c>
      <c r="R61" s="49"/>
      <c r="S61" s="49">
        <v>1</v>
      </c>
      <c r="T61" s="49">
        <v>2</v>
      </c>
      <c r="U61" s="49"/>
      <c r="V61" s="47">
        <v>2</v>
      </c>
      <c r="W61" s="49">
        <v>1</v>
      </c>
      <c r="X61" s="49">
        <v>1</v>
      </c>
      <c r="Y61" s="49"/>
      <c r="Z61" s="47"/>
      <c r="AA61" s="49"/>
      <c r="AB61" s="49">
        <v>1</v>
      </c>
      <c r="AC61" s="47"/>
      <c r="AD61" s="49">
        <v>1</v>
      </c>
      <c r="AE61" s="49"/>
      <c r="AF61" s="49"/>
      <c r="AG61" s="49"/>
      <c r="AH61" s="49"/>
      <c r="AI61" s="49"/>
      <c r="AJ61" s="12">
        <f>SUM(AK61:BA61)</f>
        <v>4</v>
      </c>
      <c r="AK61" s="49">
        <v>1</v>
      </c>
      <c r="AL61" s="49">
        <v>1</v>
      </c>
      <c r="AM61" s="49"/>
      <c r="AN61" s="49">
        <v>1</v>
      </c>
      <c r="AO61" s="49"/>
      <c r="AP61" s="49"/>
      <c r="AQ61" s="49">
        <v>1</v>
      </c>
      <c r="AR61" s="49"/>
      <c r="AS61" s="49"/>
      <c r="AT61" s="49"/>
      <c r="AU61" s="49"/>
      <c r="AV61" s="49"/>
      <c r="AW61" s="49"/>
      <c r="AX61" s="49"/>
      <c r="AY61" s="49"/>
      <c r="AZ61" s="49"/>
      <c r="BA61" s="49"/>
      <c r="BB61" s="82">
        <f t="shared" si="1"/>
        <v>2</v>
      </c>
      <c r="BC61" s="51">
        <v>1</v>
      </c>
      <c r="BD61" s="51">
        <v>1</v>
      </c>
      <c r="BE61" s="51"/>
      <c r="BF61" s="51"/>
      <c r="BG61" s="51"/>
      <c r="BH61" s="51"/>
      <c r="BI61" s="51"/>
      <c r="BJ61" s="51"/>
      <c r="BK61" s="51"/>
      <c r="BL61" s="51"/>
      <c r="BM61" s="51"/>
      <c r="BN61" s="51"/>
      <c r="BO61" s="51"/>
      <c r="BP61" s="51"/>
      <c r="BQ61" s="51"/>
      <c r="BR61" s="51"/>
      <c r="BS61" s="51"/>
      <c r="BT61" s="12">
        <f t="shared" si="2"/>
        <v>0</v>
      </c>
      <c r="BU61" s="123"/>
      <c r="BV61" s="123"/>
      <c r="BW61" s="82">
        <v>1</v>
      </c>
      <c r="BX61" s="82">
        <v>1</v>
      </c>
      <c r="BY61" s="82"/>
      <c r="BZ61" s="82">
        <v>1</v>
      </c>
      <c r="CA61" s="82">
        <v>1</v>
      </c>
      <c r="CB61" s="45"/>
      <c r="CC61" s="84">
        <v>1</v>
      </c>
      <c r="CD61" s="82">
        <v>1</v>
      </c>
      <c r="CE61" s="124">
        <v>1</v>
      </c>
      <c r="CF61" s="82"/>
      <c r="CG61" s="82">
        <v>2</v>
      </c>
      <c r="CH61" s="82"/>
      <c r="CI61" s="82"/>
      <c r="CJ61" s="82"/>
      <c r="CK61" s="82"/>
    </row>
    <row r="62" spans="1:89" ht="26.25">
      <c r="A62" s="16">
        <f t="shared" si="3"/>
        <v>60</v>
      </c>
      <c r="B62" s="38" t="s">
        <v>75</v>
      </c>
      <c r="C62" s="36">
        <f t="shared" si="0"/>
        <v>0</v>
      </c>
      <c r="D62" s="25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45"/>
      <c r="R62" s="49"/>
      <c r="S62" s="49"/>
      <c r="T62" s="49"/>
      <c r="U62" s="49"/>
      <c r="V62" s="47"/>
      <c r="W62" s="49"/>
      <c r="X62" s="49"/>
      <c r="Y62" s="49"/>
      <c r="Z62" s="47"/>
      <c r="AA62" s="49"/>
      <c r="AB62" s="49"/>
      <c r="AC62" s="47"/>
      <c r="AD62" s="49"/>
      <c r="AE62" s="49"/>
      <c r="AF62" s="49"/>
      <c r="AG62" s="49"/>
      <c r="AH62" s="49"/>
      <c r="AI62" s="49"/>
      <c r="AJ62" s="12"/>
      <c r="AK62" s="49"/>
      <c r="AL62" s="49"/>
      <c r="AM62" s="49"/>
      <c r="AN62" s="49"/>
      <c r="AO62" s="49"/>
      <c r="AP62" s="49"/>
      <c r="AQ62" s="49"/>
      <c r="AR62" s="49"/>
      <c r="AS62" s="49"/>
      <c r="AT62" s="49"/>
      <c r="AU62" s="49"/>
      <c r="AV62" s="49"/>
      <c r="AW62" s="49"/>
      <c r="AX62" s="49"/>
      <c r="AY62" s="49"/>
      <c r="AZ62" s="49"/>
      <c r="BA62" s="49"/>
      <c r="BB62" s="82">
        <f t="shared" si="1"/>
        <v>0</v>
      </c>
      <c r="BC62" s="51"/>
      <c r="BD62" s="51"/>
      <c r="BE62" s="51"/>
      <c r="BF62" s="51"/>
      <c r="BG62" s="51"/>
      <c r="BH62" s="51"/>
      <c r="BI62" s="51"/>
      <c r="BJ62" s="51"/>
      <c r="BK62" s="51"/>
      <c r="BL62" s="51"/>
      <c r="BM62" s="51"/>
      <c r="BN62" s="51"/>
      <c r="BO62" s="51"/>
      <c r="BP62" s="51"/>
      <c r="BQ62" s="51"/>
      <c r="BR62" s="51"/>
      <c r="BS62" s="51"/>
      <c r="BT62" s="12">
        <f t="shared" si="2"/>
        <v>0</v>
      </c>
      <c r="BU62" s="123"/>
      <c r="BV62" s="123"/>
      <c r="BW62" s="82"/>
      <c r="BX62" s="82"/>
      <c r="BY62" s="82"/>
      <c r="BZ62" s="82"/>
      <c r="CA62" s="82">
        <v>0</v>
      </c>
      <c r="CB62" s="45"/>
      <c r="CC62" s="84"/>
      <c r="CD62" s="82"/>
      <c r="CE62" s="124"/>
      <c r="CF62" s="82"/>
      <c r="CG62" s="82"/>
      <c r="CH62" s="82"/>
      <c r="CI62" s="82"/>
      <c r="CJ62" s="82"/>
      <c r="CK62" s="82"/>
    </row>
    <row r="63" spans="1:89" ht="12.75">
      <c r="A63" s="16">
        <f t="shared" si="3"/>
        <v>61</v>
      </c>
      <c r="B63" s="38" t="s">
        <v>22</v>
      </c>
      <c r="C63" s="36">
        <f t="shared" si="0"/>
        <v>0</v>
      </c>
      <c r="D63" s="25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45"/>
      <c r="R63" s="49"/>
      <c r="S63" s="49"/>
      <c r="T63" s="49"/>
      <c r="U63" s="49"/>
      <c r="V63" s="47"/>
      <c r="W63" s="49"/>
      <c r="X63" s="49"/>
      <c r="Y63" s="49"/>
      <c r="Z63" s="47"/>
      <c r="AA63" s="49"/>
      <c r="AB63" s="49"/>
      <c r="AC63" s="47"/>
      <c r="AD63" s="49"/>
      <c r="AE63" s="49"/>
      <c r="AF63" s="49"/>
      <c r="AG63" s="49"/>
      <c r="AH63" s="49"/>
      <c r="AI63" s="49"/>
      <c r="AJ63" s="12"/>
      <c r="AK63" s="49"/>
      <c r="AL63" s="49"/>
      <c r="AM63" s="49"/>
      <c r="AN63" s="49"/>
      <c r="AO63" s="49"/>
      <c r="AP63" s="49"/>
      <c r="AQ63" s="49"/>
      <c r="AR63" s="49"/>
      <c r="AS63" s="49"/>
      <c r="AT63" s="49"/>
      <c r="AU63" s="49"/>
      <c r="AV63" s="49"/>
      <c r="AW63" s="49"/>
      <c r="AX63" s="49"/>
      <c r="AY63" s="49"/>
      <c r="AZ63" s="49"/>
      <c r="BA63" s="49"/>
      <c r="BB63" s="82">
        <f t="shared" si="1"/>
        <v>0</v>
      </c>
      <c r="BC63" s="51"/>
      <c r="BD63" s="51"/>
      <c r="BE63" s="51"/>
      <c r="BF63" s="51"/>
      <c r="BG63" s="51"/>
      <c r="BH63" s="51"/>
      <c r="BI63" s="51"/>
      <c r="BJ63" s="51"/>
      <c r="BK63" s="51"/>
      <c r="BL63" s="51"/>
      <c r="BM63" s="51"/>
      <c r="BN63" s="51"/>
      <c r="BO63" s="51"/>
      <c r="BP63" s="51"/>
      <c r="BQ63" s="51"/>
      <c r="BR63" s="51"/>
      <c r="BS63" s="51"/>
      <c r="BT63" s="12">
        <f t="shared" si="2"/>
        <v>0</v>
      </c>
      <c r="BU63" s="123"/>
      <c r="BV63" s="123"/>
      <c r="BW63" s="82"/>
      <c r="BX63" s="82"/>
      <c r="BY63" s="82"/>
      <c r="BZ63" s="82"/>
      <c r="CA63" s="82">
        <v>0</v>
      </c>
      <c r="CB63" s="45"/>
      <c r="CC63" s="84"/>
      <c r="CD63" s="82"/>
      <c r="CE63" s="124"/>
      <c r="CF63" s="82"/>
      <c r="CG63" s="82"/>
      <c r="CH63" s="82"/>
      <c r="CI63" s="82"/>
      <c r="CJ63" s="82"/>
      <c r="CK63" s="82"/>
    </row>
    <row r="64" spans="1:89" ht="26.25">
      <c r="A64" s="16">
        <f t="shared" si="3"/>
        <v>62</v>
      </c>
      <c r="B64" s="38" t="s">
        <v>43</v>
      </c>
      <c r="C64" s="36">
        <f t="shared" si="0"/>
        <v>14</v>
      </c>
      <c r="D64" s="25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45"/>
      <c r="R64" s="49"/>
      <c r="S64" s="49"/>
      <c r="T64" s="49"/>
      <c r="U64" s="49"/>
      <c r="V64" s="47"/>
      <c r="W64" s="49"/>
      <c r="X64" s="49"/>
      <c r="Y64" s="49"/>
      <c r="Z64" s="47"/>
      <c r="AA64" s="49"/>
      <c r="AB64" s="49"/>
      <c r="AC64" s="47"/>
      <c r="AD64" s="49"/>
      <c r="AE64" s="49"/>
      <c r="AF64" s="49"/>
      <c r="AG64" s="49"/>
      <c r="AH64" s="49"/>
      <c r="AI64" s="49"/>
      <c r="AJ64" s="12">
        <f>SUM(AK64:BA64)</f>
        <v>3</v>
      </c>
      <c r="AK64" s="49"/>
      <c r="AL64" s="49"/>
      <c r="AM64" s="49"/>
      <c r="AN64" s="49"/>
      <c r="AO64" s="49"/>
      <c r="AP64" s="49"/>
      <c r="AQ64" s="49"/>
      <c r="AR64" s="49"/>
      <c r="AS64" s="49"/>
      <c r="AT64" s="49"/>
      <c r="AU64" s="49">
        <v>3</v>
      </c>
      <c r="AV64" s="49"/>
      <c r="AW64" s="49"/>
      <c r="AX64" s="49"/>
      <c r="AY64" s="49"/>
      <c r="AZ64" s="49"/>
      <c r="BA64" s="49"/>
      <c r="BB64" s="82">
        <f t="shared" si="1"/>
        <v>0</v>
      </c>
      <c r="BC64" s="51"/>
      <c r="BD64" s="51"/>
      <c r="BE64" s="51"/>
      <c r="BF64" s="51"/>
      <c r="BG64" s="51"/>
      <c r="BH64" s="51"/>
      <c r="BI64" s="51"/>
      <c r="BJ64" s="51"/>
      <c r="BK64" s="51"/>
      <c r="BL64" s="51"/>
      <c r="BM64" s="51"/>
      <c r="BN64" s="51"/>
      <c r="BO64" s="51"/>
      <c r="BP64" s="51"/>
      <c r="BQ64" s="51"/>
      <c r="BR64" s="51"/>
      <c r="BS64" s="51"/>
      <c r="BT64" s="12">
        <f t="shared" si="2"/>
        <v>1</v>
      </c>
      <c r="BU64" s="123">
        <v>1</v>
      </c>
      <c r="BV64" s="123"/>
      <c r="BW64" s="82">
        <v>1</v>
      </c>
      <c r="BX64" s="82">
        <v>1</v>
      </c>
      <c r="BY64" s="82"/>
      <c r="BZ64" s="82">
        <v>3</v>
      </c>
      <c r="CA64" s="82">
        <v>0</v>
      </c>
      <c r="CB64" s="45"/>
      <c r="CC64" s="84">
        <v>2</v>
      </c>
      <c r="CD64" s="82">
        <v>1</v>
      </c>
      <c r="CE64" s="124">
        <v>1</v>
      </c>
      <c r="CF64" s="82"/>
      <c r="CG64" s="82">
        <v>1</v>
      </c>
      <c r="CH64" s="82"/>
      <c r="CI64" s="82"/>
      <c r="CJ64" s="82"/>
      <c r="CK64" s="82"/>
    </row>
    <row r="65" spans="1:89" ht="12.75">
      <c r="A65" s="16">
        <f t="shared" si="3"/>
        <v>63</v>
      </c>
      <c r="B65" s="38" t="s">
        <v>23</v>
      </c>
      <c r="C65" s="36">
        <f t="shared" si="0"/>
        <v>0</v>
      </c>
      <c r="D65" s="25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45"/>
      <c r="R65" s="49"/>
      <c r="S65" s="49"/>
      <c r="T65" s="49"/>
      <c r="U65" s="49"/>
      <c r="V65" s="47"/>
      <c r="W65" s="49"/>
      <c r="X65" s="49"/>
      <c r="Y65" s="49"/>
      <c r="Z65" s="47"/>
      <c r="AA65" s="49"/>
      <c r="AB65" s="49"/>
      <c r="AC65" s="47"/>
      <c r="AD65" s="49"/>
      <c r="AE65" s="49"/>
      <c r="AF65" s="49"/>
      <c r="AG65" s="49"/>
      <c r="AH65" s="49"/>
      <c r="AI65" s="49"/>
      <c r="AJ65" s="12"/>
      <c r="AK65" s="49"/>
      <c r="AL65" s="49"/>
      <c r="AM65" s="49"/>
      <c r="AN65" s="49"/>
      <c r="AO65" s="49"/>
      <c r="AP65" s="49"/>
      <c r="AQ65" s="49"/>
      <c r="AR65" s="49"/>
      <c r="AS65" s="49"/>
      <c r="AT65" s="49"/>
      <c r="AU65" s="49"/>
      <c r="AV65" s="49"/>
      <c r="AW65" s="49"/>
      <c r="AX65" s="49"/>
      <c r="AY65" s="49"/>
      <c r="AZ65" s="49"/>
      <c r="BA65" s="49"/>
      <c r="BB65" s="82">
        <f t="shared" si="1"/>
        <v>0</v>
      </c>
      <c r="BC65" s="51"/>
      <c r="BD65" s="51"/>
      <c r="BE65" s="51"/>
      <c r="BF65" s="51"/>
      <c r="BG65" s="51"/>
      <c r="BH65" s="51"/>
      <c r="BI65" s="51"/>
      <c r="BJ65" s="51"/>
      <c r="BK65" s="51"/>
      <c r="BL65" s="51"/>
      <c r="BM65" s="51"/>
      <c r="BN65" s="51"/>
      <c r="BO65" s="51"/>
      <c r="BP65" s="51"/>
      <c r="BQ65" s="51"/>
      <c r="BR65" s="51"/>
      <c r="BS65" s="51"/>
      <c r="BT65" s="12">
        <f t="shared" si="2"/>
        <v>0</v>
      </c>
      <c r="BU65" s="123"/>
      <c r="BV65" s="123"/>
      <c r="BW65" s="82"/>
      <c r="BX65" s="82"/>
      <c r="BY65" s="82"/>
      <c r="BZ65" s="82"/>
      <c r="CA65" s="82">
        <v>0</v>
      </c>
      <c r="CB65" s="45"/>
      <c r="CC65" s="84"/>
      <c r="CD65" s="82"/>
      <c r="CE65" s="124"/>
      <c r="CF65" s="82"/>
      <c r="CG65" s="82"/>
      <c r="CH65" s="82"/>
      <c r="CI65" s="82"/>
      <c r="CJ65" s="82"/>
      <c r="CK65" s="82"/>
    </row>
    <row r="66" spans="1:89" ht="12.75">
      <c r="A66" s="16">
        <f t="shared" si="3"/>
        <v>64</v>
      </c>
      <c r="B66" s="38" t="s">
        <v>86</v>
      </c>
      <c r="C66" s="36">
        <f t="shared" si="0"/>
        <v>15</v>
      </c>
      <c r="D66" s="25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45">
        <f>SUM(R66:AI66)</f>
        <v>5</v>
      </c>
      <c r="R66" s="49"/>
      <c r="S66" s="49"/>
      <c r="T66" s="49"/>
      <c r="U66" s="49"/>
      <c r="V66" s="47"/>
      <c r="W66" s="49"/>
      <c r="X66" s="49"/>
      <c r="Y66" s="49"/>
      <c r="Z66" s="47"/>
      <c r="AA66" s="49"/>
      <c r="AB66" s="49"/>
      <c r="AC66" s="47"/>
      <c r="AD66" s="49"/>
      <c r="AE66" s="49"/>
      <c r="AF66" s="49"/>
      <c r="AG66" s="49"/>
      <c r="AH66" s="49">
        <v>5</v>
      </c>
      <c r="AI66" s="49"/>
      <c r="AJ66" s="12"/>
      <c r="AK66" s="49"/>
      <c r="AL66" s="49"/>
      <c r="AM66" s="49"/>
      <c r="AN66" s="49"/>
      <c r="AO66" s="49"/>
      <c r="AP66" s="49"/>
      <c r="AQ66" s="49"/>
      <c r="AR66" s="49"/>
      <c r="AS66" s="49"/>
      <c r="AT66" s="49"/>
      <c r="AU66" s="49"/>
      <c r="AV66" s="49"/>
      <c r="AW66" s="49"/>
      <c r="AX66" s="49"/>
      <c r="AY66" s="49"/>
      <c r="AZ66" s="49"/>
      <c r="BA66" s="49"/>
      <c r="BB66" s="82">
        <f t="shared" si="1"/>
        <v>8</v>
      </c>
      <c r="BC66" s="51"/>
      <c r="BD66" s="51"/>
      <c r="BE66" s="51"/>
      <c r="BF66" s="51"/>
      <c r="BG66" s="51"/>
      <c r="BH66" s="51"/>
      <c r="BI66" s="51"/>
      <c r="BJ66" s="51"/>
      <c r="BK66" s="51"/>
      <c r="BL66" s="51"/>
      <c r="BM66" s="51"/>
      <c r="BN66" s="51"/>
      <c r="BO66" s="51"/>
      <c r="BP66" s="51">
        <v>8</v>
      </c>
      <c r="BQ66" s="51"/>
      <c r="BR66" s="51"/>
      <c r="BS66" s="51"/>
      <c r="BT66" s="12">
        <f t="shared" si="2"/>
        <v>0</v>
      </c>
      <c r="BU66" s="123"/>
      <c r="BV66" s="123"/>
      <c r="BW66" s="82"/>
      <c r="BX66" s="82"/>
      <c r="BY66" s="82"/>
      <c r="BZ66" s="82"/>
      <c r="CA66" s="82">
        <v>1</v>
      </c>
      <c r="CB66" s="45"/>
      <c r="CC66" s="84">
        <v>1</v>
      </c>
      <c r="CD66" s="82"/>
      <c r="CE66" s="124"/>
      <c r="CF66" s="82"/>
      <c r="CG66" s="82"/>
      <c r="CH66" s="82"/>
      <c r="CI66" s="82"/>
      <c r="CJ66" s="82"/>
      <c r="CK66" s="82"/>
    </row>
    <row r="67" spans="1:89" ht="12.75">
      <c r="A67" s="16">
        <f t="shared" si="3"/>
        <v>65</v>
      </c>
      <c r="B67" s="38" t="s">
        <v>87</v>
      </c>
      <c r="C67" s="36">
        <f t="shared" si="0"/>
        <v>6</v>
      </c>
      <c r="D67" s="25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45">
        <f>SUM(R67:AI67)</f>
        <v>0</v>
      </c>
      <c r="R67" s="49"/>
      <c r="S67" s="49"/>
      <c r="T67" s="49"/>
      <c r="U67" s="49"/>
      <c r="V67" s="47"/>
      <c r="W67" s="49"/>
      <c r="X67" s="49"/>
      <c r="Y67" s="49"/>
      <c r="Z67" s="47"/>
      <c r="AA67" s="49"/>
      <c r="AB67" s="49"/>
      <c r="AC67" s="47"/>
      <c r="AD67" s="49"/>
      <c r="AE67" s="49"/>
      <c r="AF67" s="49"/>
      <c r="AG67" s="49"/>
      <c r="AH67" s="49"/>
      <c r="AI67" s="49"/>
      <c r="AJ67" s="12"/>
      <c r="AK67" s="49"/>
      <c r="AL67" s="49"/>
      <c r="AM67" s="49"/>
      <c r="AN67" s="49"/>
      <c r="AO67" s="49"/>
      <c r="AP67" s="49"/>
      <c r="AQ67" s="49"/>
      <c r="AR67" s="49"/>
      <c r="AS67" s="49"/>
      <c r="AT67" s="49"/>
      <c r="AU67" s="49"/>
      <c r="AV67" s="49"/>
      <c r="AW67" s="49"/>
      <c r="AX67" s="49"/>
      <c r="AY67" s="49"/>
      <c r="AZ67" s="49"/>
      <c r="BA67" s="49"/>
      <c r="BB67" s="82">
        <f t="shared" si="1"/>
        <v>2</v>
      </c>
      <c r="BC67" s="51"/>
      <c r="BD67" s="51"/>
      <c r="BE67" s="51"/>
      <c r="BF67" s="51"/>
      <c r="BG67" s="51"/>
      <c r="BH67" s="51"/>
      <c r="BI67" s="51"/>
      <c r="BJ67" s="51"/>
      <c r="BK67" s="51"/>
      <c r="BL67" s="51"/>
      <c r="BM67" s="51"/>
      <c r="BN67" s="51"/>
      <c r="BO67" s="51"/>
      <c r="BP67" s="51">
        <v>2</v>
      </c>
      <c r="BQ67" s="51"/>
      <c r="BR67" s="51"/>
      <c r="BS67" s="51"/>
      <c r="BT67" s="12">
        <f t="shared" si="2"/>
        <v>0</v>
      </c>
      <c r="BU67" s="123"/>
      <c r="BV67" s="123"/>
      <c r="BW67" s="82"/>
      <c r="BX67" s="82"/>
      <c r="BY67" s="82"/>
      <c r="BZ67" s="82">
        <v>1</v>
      </c>
      <c r="CA67" s="82">
        <v>0</v>
      </c>
      <c r="CB67" s="45"/>
      <c r="CC67" s="84">
        <v>1</v>
      </c>
      <c r="CD67" s="82"/>
      <c r="CE67" s="124"/>
      <c r="CF67" s="82"/>
      <c r="CG67" s="82">
        <v>1</v>
      </c>
      <c r="CH67" s="82">
        <v>1</v>
      </c>
      <c r="CI67" s="82"/>
      <c r="CJ67" s="82"/>
      <c r="CK67" s="82"/>
    </row>
    <row r="68" spans="1:89" ht="12.75">
      <c r="A68" s="16">
        <f t="shared" si="3"/>
        <v>66</v>
      </c>
      <c r="B68" s="38" t="s">
        <v>88</v>
      </c>
      <c r="C68" s="36">
        <f aca="true" t="shared" si="4" ref="C68:C88">SUM(D68:Q68,AJ68,BB68,BT68,BW68:CJ68)</f>
        <v>14</v>
      </c>
      <c r="D68" s="25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45">
        <f aca="true" t="shared" si="5" ref="Q68:Q88">SUM(R68:AI68)</f>
        <v>0</v>
      </c>
      <c r="R68" s="49"/>
      <c r="S68" s="49"/>
      <c r="T68" s="49"/>
      <c r="U68" s="49"/>
      <c r="V68" s="47"/>
      <c r="W68" s="49"/>
      <c r="X68" s="49"/>
      <c r="Y68" s="49"/>
      <c r="Z68" s="47"/>
      <c r="AA68" s="49"/>
      <c r="AB68" s="49"/>
      <c r="AC68" s="47"/>
      <c r="AD68" s="49"/>
      <c r="AE68" s="49"/>
      <c r="AF68" s="49"/>
      <c r="AG68" s="49"/>
      <c r="AH68" s="49"/>
      <c r="AI68" s="49"/>
      <c r="AJ68" s="12">
        <f>SUM(AK68:BA68)</f>
        <v>3</v>
      </c>
      <c r="AK68" s="49"/>
      <c r="AL68" s="49"/>
      <c r="AM68" s="49"/>
      <c r="AN68" s="49"/>
      <c r="AO68" s="49">
        <v>3</v>
      </c>
      <c r="AP68" s="49"/>
      <c r="AQ68" s="49"/>
      <c r="AR68" s="49"/>
      <c r="AS68" s="49"/>
      <c r="AT68" s="49"/>
      <c r="AU68" s="49"/>
      <c r="AV68" s="49"/>
      <c r="AW68" s="49"/>
      <c r="AX68" s="49"/>
      <c r="AY68" s="49"/>
      <c r="AZ68" s="49"/>
      <c r="BA68" s="49"/>
      <c r="BB68" s="82">
        <f aca="true" t="shared" si="6" ref="BB68:BB87">SUM(BC68:BS68)</f>
        <v>0</v>
      </c>
      <c r="BC68" s="51"/>
      <c r="BD68" s="51"/>
      <c r="BE68" s="51"/>
      <c r="BF68" s="51"/>
      <c r="BG68" s="51"/>
      <c r="BH68" s="51"/>
      <c r="BI68" s="51"/>
      <c r="BJ68" s="51"/>
      <c r="BK68" s="51"/>
      <c r="BL68" s="51"/>
      <c r="BM68" s="51"/>
      <c r="BN68" s="51"/>
      <c r="BO68" s="51"/>
      <c r="BP68" s="51"/>
      <c r="BQ68" s="51"/>
      <c r="BR68" s="51"/>
      <c r="BS68" s="51"/>
      <c r="BT68" s="12">
        <f aca="true" t="shared" si="7" ref="BT68:BT88">SUM(BU68:BV68)</f>
        <v>0</v>
      </c>
      <c r="BU68" s="123"/>
      <c r="BV68" s="123"/>
      <c r="BW68" s="82">
        <v>1</v>
      </c>
      <c r="BX68" s="82"/>
      <c r="BY68" s="82"/>
      <c r="BZ68" s="82">
        <v>2</v>
      </c>
      <c r="CA68" s="82">
        <v>0</v>
      </c>
      <c r="CB68" s="45"/>
      <c r="CC68" s="84">
        <v>1</v>
      </c>
      <c r="CD68" s="82">
        <v>1</v>
      </c>
      <c r="CE68" s="124">
        <v>2</v>
      </c>
      <c r="CF68" s="82">
        <v>1</v>
      </c>
      <c r="CG68" s="82">
        <v>2</v>
      </c>
      <c r="CH68" s="82">
        <v>1</v>
      </c>
      <c r="CI68" s="82"/>
      <c r="CJ68" s="82"/>
      <c r="CK68" s="82"/>
    </row>
    <row r="69" spans="1:89" ht="12.75">
      <c r="A69" s="16">
        <f aca="true" t="shared" si="8" ref="A69:A85">A68+1</f>
        <v>67</v>
      </c>
      <c r="B69" s="38" t="s">
        <v>76</v>
      </c>
      <c r="C69" s="36">
        <f t="shared" si="4"/>
        <v>55</v>
      </c>
      <c r="D69" s="25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45">
        <f t="shared" si="5"/>
        <v>3</v>
      </c>
      <c r="R69" s="49"/>
      <c r="S69" s="49"/>
      <c r="T69" s="49"/>
      <c r="U69" s="49"/>
      <c r="V69" s="47"/>
      <c r="W69" s="49"/>
      <c r="X69" s="49"/>
      <c r="Y69" s="49"/>
      <c r="Z69" s="47"/>
      <c r="AA69" s="49"/>
      <c r="AB69" s="49"/>
      <c r="AC69" s="47"/>
      <c r="AD69" s="49"/>
      <c r="AE69" s="49">
        <v>2</v>
      </c>
      <c r="AF69" s="49">
        <v>1</v>
      </c>
      <c r="AG69" s="49"/>
      <c r="AH69" s="49"/>
      <c r="AI69" s="49"/>
      <c r="AJ69" s="12">
        <f>SUM(AK69:BA69)</f>
        <v>12</v>
      </c>
      <c r="AK69" s="49"/>
      <c r="AL69" s="49"/>
      <c r="AM69" s="49">
        <v>1</v>
      </c>
      <c r="AN69" s="49"/>
      <c r="AO69" s="49">
        <v>7</v>
      </c>
      <c r="AP69" s="49">
        <v>4</v>
      </c>
      <c r="AQ69" s="49"/>
      <c r="AR69" s="49"/>
      <c r="AS69" s="49"/>
      <c r="AT69" s="49"/>
      <c r="AU69" s="49"/>
      <c r="AV69" s="49"/>
      <c r="AW69" s="49"/>
      <c r="AX69" s="49"/>
      <c r="AY69" s="49"/>
      <c r="AZ69" s="49"/>
      <c r="BA69" s="49"/>
      <c r="BB69" s="82">
        <f t="shared" si="6"/>
        <v>8</v>
      </c>
      <c r="BC69" s="51"/>
      <c r="BD69" s="51"/>
      <c r="BE69" s="51"/>
      <c r="BF69" s="51"/>
      <c r="BG69" s="51"/>
      <c r="BH69" s="51"/>
      <c r="BI69" s="51">
        <v>8</v>
      </c>
      <c r="BJ69" s="51"/>
      <c r="BK69" s="51"/>
      <c r="BL69" s="51"/>
      <c r="BM69" s="51"/>
      <c r="BN69" s="51"/>
      <c r="BO69" s="51"/>
      <c r="BP69" s="51"/>
      <c r="BQ69" s="51"/>
      <c r="BR69" s="51"/>
      <c r="BS69" s="51"/>
      <c r="BT69" s="12">
        <f t="shared" si="7"/>
        <v>3</v>
      </c>
      <c r="BU69" s="123">
        <v>2</v>
      </c>
      <c r="BV69" s="123">
        <v>1</v>
      </c>
      <c r="BW69" s="82">
        <v>2</v>
      </c>
      <c r="BX69" s="82"/>
      <c r="BY69" s="82"/>
      <c r="BZ69" s="82">
        <v>7</v>
      </c>
      <c r="CA69" s="82">
        <v>4</v>
      </c>
      <c r="CB69" s="45"/>
      <c r="CC69" s="84">
        <v>2</v>
      </c>
      <c r="CD69" s="82">
        <v>4</v>
      </c>
      <c r="CE69" s="124">
        <v>2</v>
      </c>
      <c r="CF69" s="82">
        <v>2</v>
      </c>
      <c r="CG69" s="82">
        <v>5</v>
      </c>
      <c r="CH69" s="82">
        <v>1</v>
      </c>
      <c r="CI69" s="82"/>
      <c r="CJ69" s="82"/>
      <c r="CK69" s="82"/>
    </row>
    <row r="70" spans="1:89" ht="12.75">
      <c r="A70" s="16">
        <f t="shared" si="8"/>
        <v>68</v>
      </c>
      <c r="B70" s="38" t="s">
        <v>77</v>
      </c>
      <c r="C70" s="36">
        <f t="shared" si="4"/>
        <v>10</v>
      </c>
      <c r="D70" s="25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45">
        <f t="shared" si="5"/>
        <v>2</v>
      </c>
      <c r="R70" s="49"/>
      <c r="S70" s="49"/>
      <c r="T70" s="49">
        <v>1</v>
      </c>
      <c r="U70" s="49"/>
      <c r="V70" s="47"/>
      <c r="W70" s="49"/>
      <c r="X70" s="49"/>
      <c r="Y70" s="49"/>
      <c r="Z70" s="47"/>
      <c r="AA70" s="49"/>
      <c r="AB70" s="49"/>
      <c r="AC70" s="47"/>
      <c r="AD70" s="49"/>
      <c r="AE70" s="49"/>
      <c r="AF70" s="49">
        <v>1</v>
      </c>
      <c r="AG70" s="49"/>
      <c r="AH70" s="49"/>
      <c r="AI70" s="49"/>
      <c r="AJ70" s="12">
        <f>SUM(AK70:BA70)</f>
        <v>1</v>
      </c>
      <c r="AK70" s="49"/>
      <c r="AL70" s="49"/>
      <c r="AM70" s="49"/>
      <c r="AN70" s="49"/>
      <c r="AO70" s="49"/>
      <c r="AP70" s="49"/>
      <c r="AQ70" s="49"/>
      <c r="AR70" s="49"/>
      <c r="AS70" s="49"/>
      <c r="AT70" s="49"/>
      <c r="AU70" s="49"/>
      <c r="AV70" s="49"/>
      <c r="AW70" s="49"/>
      <c r="AX70" s="49">
        <v>1</v>
      </c>
      <c r="AY70" s="49"/>
      <c r="AZ70" s="49"/>
      <c r="BA70" s="49"/>
      <c r="BB70" s="82">
        <f t="shared" si="6"/>
        <v>1</v>
      </c>
      <c r="BC70" s="51"/>
      <c r="BD70" s="51"/>
      <c r="BE70" s="51"/>
      <c r="BF70" s="51"/>
      <c r="BG70" s="51"/>
      <c r="BH70" s="51"/>
      <c r="BI70" s="51">
        <v>1</v>
      </c>
      <c r="BJ70" s="51"/>
      <c r="BK70" s="51"/>
      <c r="BL70" s="51"/>
      <c r="BM70" s="51"/>
      <c r="BN70" s="51"/>
      <c r="BO70" s="51"/>
      <c r="BP70" s="51"/>
      <c r="BQ70" s="51"/>
      <c r="BR70" s="51"/>
      <c r="BS70" s="51"/>
      <c r="BT70" s="12">
        <f t="shared" si="7"/>
        <v>1</v>
      </c>
      <c r="BU70" s="123">
        <v>1</v>
      </c>
      <c r="BV70" s="123"/>
      <c r="BW70" s="82"/>
      <c r="BX70" s="82">
        <v>1</v>
      </c>
      <c r="BY70" s="82">
        <v>1</v>
      </c>
      <c r="BZ70" s="82">
        <v>1</v>
      </c>
      <c r="CA70" s="82">
        <v>1</v>
      </c>
      <c r="CB70" s="45">
        <v>1</v>
      </c>
      <c r="CC70" s="84"/>
      <c r="CD70" s="82"/>
      <c r="CE70" s="124"/>
      <c r="CF70" s="82"/>
      <c r="CG70" s="82"/>
      <c r="CH70" s="82"/>
      <c r="CI70" s="82"/>
      <c r="CJ70" s="82"/>
      <c r="CK70" s="82"/>
    </row>
    <row r="71" spans="1:89" ht="12.75">
      <c r="A71" s="16">
        <f t="shared" si="8"/>
        <v>69</v>
      </c>
      <c r="B71" s="38" t="s">
        <v>78</v>
      </c>
      <c r="C71" s="36">
        <f t="shared" si="4"/>
        <v>25</v>
      </c>
      <c r="D71" s="25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45">
        <f t="shared" si="5"/>
        <v>7</v>
      </c>
      <c r="R71" s="49"/>
      <c r="S71" s="49"/>
      <c r="T71" s="49"/>
      <c r="U71" s="49"/>
      <c r="V71" s="47"/>
      <c r="W71" s="49"/>
      <c r="X71" s="49"/>
      <c r="Y71" s="49"/>
      <c r="Z71" s="47"/>
      <c r="AA71" s="49"/>
      <c r="AB71" s="49">
        <v>3</v>
      </c>
      <c r="AC71" s="47"/>
      <c r="AD71" s="49">
        <v>3</v>
      </c>
      <c r="AE71" s="49">
        <v>1</v>
      </c>
      <c r="AF71" s="49"/>
      <c r="AG71" s="49"/>
      <c r="AH71" s="49"/>
      <c r="AI71" s="49"/>
      <c r="AJ71" s="12">
        <f>SUM(AK71:BA71)</f>
        <v>3</v>
      </c>
      <c r="AK71" s="49"/>
      <c r="AL71" s="49"/>
      <c r="AM71" s="49">
        <v>2</v>
      </c>
      <c r="AN71" s="49"/>
      <c r="AO71" s="49"/>
      <c r="AP71" s="49"/>
      <c r="AQ71" s="49"/>
      <c r="AR71" s="49"/>
      <c r="AS71" s="49"/>
      <c r="AT71" s="49"/>
      <c r="AU71" s="49"/>
      <c r="AV71" s="49"/>
      <c r="AW71" s="49"/>
      <c r="AX71" s="49"/>
      <c r="AY71" s="49">
        <v>1</v>
      </c>
      <c r="AZ71" s="49"/>
      <c r="BA71" s="49"/>
      <c r="BB71" s="82">
        <f t="shared" si="6"/>
        <v>1</v>
      </c>
      <c r="BC71" s="51"/>
      <c r="BD71" s="51">
        <v>1</v>
      </c>
      <c r="BE71" s="51"/>
      <c r="BF71" s="51"/>
      <c r="BG71" s="51"/>
      <c r="BH71" s="51"/>
      <c r="BI71" s="51"/>
      <c r="BJ71" s="51"/>
      <c r="BK71" s="51"/>
      <c r="BL71" s="51"/>
      <c r="BM71" s="51"/>
      <c r="BN71" s="51"/>
      <c r="BO71" s="51"/>
      <c r="BP71" s="51"/>
      <c r="BQ71" s="51"/>
      <c r="BR71" s="51"/>
      <c r="BS71" s="51"/>
      <c r="BT71" s="12">
        <f t="shared" si="7"/>
        <v>2</v>
      </c>
      <c r="BU71" s="123"/>
      <c r="BV71" s="123">
        <v>2</v>
      </c>
      <c r="BW71" s="82">
        <v>2</v>
      </c>
      <c r="BX71" s="82"/>
      <c r="BY71" s="82"/>
      <c r="BZ71" s="82">
        <v>1</v>
      </c>
      <c r="CA71" s="82">
        <v>0</v>
      </c>
      <c r="CB71" s="45"/>
      <c r="CC71" s="84">
        <v>1</v>
      </c>
      <c r="CD71" s="82">
        <v>2</v>
      </c>
      <c r="CE71" s="124">
        <v>1</v>
      </c>
      <c r="CF71" s="82">
        <v>1</v>
      </c>
      <c r="CG71" s="82">
        <v>2</v>
      </c>
      <c r="CH71" s="82">
        <v>1</v>
      </c>
      <c r="CI71" s="82">
        <v>1</v>
      </c>
      <c r="CJ71" s="82"/>
      <c r="CK71" s="82">
        <v>1</v>
      </c>
    </row>
    <row r="72" spans="1:89" ht="12.75">
      <c r="A72" s="16">
        <f t="shared" si="8"/>
        <v>70</v>
      </c>
      <c r="B72" s="38" t="s">
        <v>24</v>
      </c>
      <c r="C72" s="36">
        <f t="shared" si="4"/>
        <v>0</v>
      </c>
      <c r="D72" s="25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45"/>
      <c r="R72" s="49"/>
      <c r="S72" s="49"/>
      <c r="T72" s="49"/>
      <c r="U72" s="49"/>
      <c r="V72" s="47"/>
      <c r="W72" s="49"/>
      <c r="X72" s="49"/>
      <c r="Y72" s="49"/>
      <c r="Z72" s="47"/>
      <c r="AA72" s="49"/>
      <c r="AB72" s="49"/>
      <c r="AC72" s="47"/>
      <c r="AD72" s="49"/>
      <c r="AE72" s="49"/>
      <c r="AF72" s="49"/>
      <c r="AG72" s="49"/>
      <c r="AH72" s="49"/>
      <c r="AI72" s="49"/>
      <c r="AJ72" s="12"/>
      <c r="AK72" s="49"/>
      <c r="AL72" s="49"/>
      <c r="AM72" s="49"/>
      <c r="AN72" s="49"/>
      <c r="AO72" s="49"/>
      <c r="AP72" s="49"/>
      <c r="AQ72" s="49"/>
      <c r="AR72" s="49"/>
      <c r="AS72" s="49"/>
      <c r="AT72" s="49"/>
      <c r="AU72" s="49"/>
      <c r="AV72" s="49"/>
      <c r="AW72" s="49"/>
      <c r="AX72" s="49"/>
      <c r="AY72" s="49"/>
      <c r="AZ72" s="49"/>
      <c r="BA72" s="49"/>
      <c r="BB72" s="82">
        <f t="shared" si="6"/>
        <v>0</v>
      </c>
      <c r="BC72" s="51"/>
      <c r="BD72" s="51"/>
      <c r="BE72" s="51"/>
      <c r="BF72" s="51"/>
      <c r="BG72" s="51"/>
      <c r="BH72" s="51"/>
      <c r="BI72" s="51"/>
      <c r="BJ72" s="51"/>
      <c r="BK72" s="51"/>
      <c r="BL72" s="51"/>
      <c r="BM72" s="51"/>
      <c r="BN72" s="51"/>
      <c r="BO72" s="51"/>
      <c r="BP72" s="51"/>
      <c r="BQ72" s="51"/>
      <c r="BR72" s="51"/>
      <c r="BS72" s="51"/>
      <c r="BT72" s="12">
        <f t="shared" si="7"/>
        <v>0</v>
      </c>
      <c r="BU72" s="123"/>
      <c r="BV72" s="123"/>
      <c r="BW72" s="82"/>
      <c r="BX72" s="82"/>
      <c r="BY72" s="82"/>
      <c r="BZ72" s="82"/>
      <c r="CA72" s="82">
        <v>0</v>
      </c>
      <c r="CB72" s="45"/>
      <c r="CC72" s="84"/>
      <c r="CD72" s="82"/>
      <c r="CE72" s="124"/>
      <c r="CF72" s="82"/>
      <c r="CG72" s="82"/>
      <c r="CH72" s="82"/>
      <c r="CI72" s="82"/>
      <c r="CJ72" s="82"/>
      <c r="CK72" s="82"/>
    </row>
    <row r="73" spans="1:89" ht="12.75">
      <c r="A73" s="16">
        <f t="shared" si="8"/>
        <v>71</v>
      </c>
      <c r="B73" s="38" t="s">
        <v>25</v>
      </c>
      <c r="C73" s="36">
        <f t="shared" si="4"/>
        <v>0</v>
      </c>
      <c r="D73" s="25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45"/>
      <c r="R73" s="49"/>
      <c r="S73" s="49"/>
      <c r="T73" s="49"/>
      <c r="U73" s="49"/>
      <c r="V73" s="47"/>
      <c r="W73" s="49"/>
      <c r="X73" s="49"/>
      <c r="Y73" s="49"/>
      <c r="Z73" s="47"/>
      <c r="AA73" s="49"/>
      <c r="AB73" s="49"/>
      <c r="AC73" s="47"/>
      <c r="AD73" s="49"/>
      <c r="AE73" s="49"/>
      <c r="AF73" s="49"/>
      <c r="AG73" s="49"/>
      <c r="AH73" s="49"/>
      <c r="AI73" s="49"/>
      <c r="AJ73" s="12"/>
      <c r="AK73" s="49"/>
      <c r="AL73" s="49"/>
      <c r="AM73" s="49"/>
      <c r="AN73" s="49"/>
      <c r="AO73" s="49"/>
      <c r="AP73" s="49"/>
      <c r="AQ73" s="49"/>
      <c r="AR73" s="49"/>
      <c r="AS73" s="49"/>
      <c r="AT73" s="49"/>
      <c r="AU73" s="49"/>
      <c r="AV73" s="49"/>
      <c r="AW73" s="49"/>
      <c r="AX73" s="49"/>
      <c r="AY73" s="49"/>
      <c r="AZ73" s="49"/>
      <c r="BA73" s="49"/>
      <c r="BB73" s="82">
        <f t="shared" si="6"/>
        <v>0</v>
      </c>
      <c r="BC73" s="51"/>
      <c r="BD73" s="51"/>
      <c r="BE73" s="51"/>
      <c r="BF73" s="51"/>
      <c r="BG73" s="51"/>
      <c r="BH73" s="51"/>
      <c r="BI73" s="51"/>
      <c r="BJ73" s="51"/>
      <c r="BK73" s="51"/>
      <c r="BL73" s="51"/>
      <c r="BM73" s="51"/>
      <c r="BN73" s="51"/>
      <c r="BO73" s="51"/>
      <c r="BP73" s="51"/>
      <c r="BQ73" s="51"/>
      <c r="BR73" s="51"/>
      <c r="BS73" s="51"/>
      <c r="BT73" s="12">
        <f t="shared" si="7"/>
        <v>0</v>
      </c>
      <c r="BU73" s="123"/>
      <c r="BV73" s="123"/>
      <c r="BW73" s="82"/>
      <c r="BX73" s="82"/>
      <c r="BY73" s="82"/>
      <c r="BZ73" s="82"/>
      <c r="CA73" s="82">
        <v>0</v>
      </c>
      <c r="CB73" s="45"/>
      <c r="CC73" s="84"/>
      <c r="CD73" s="82"/>
      <c r="CE73" s="124"/>
      <c r="CF73" s="82"/>
      <c r="CG73" s="82"/>
      <c r="CH73" s="82"/>
      <c r="CI73" s="82"/>
      <c r="CJ73" s="82"/>
      <c r="CK73" s="82"/>
    </row>
    <row r="74" spans="1:89" ht="12.75">
      <c r="A74" s="16">
        <f t="shared" si="8"/>
        <v>72</v>
      </c>
      <c r="B74" s="38" t="s">
        <v>79</v>
      </c>
      <c r="C74" s="36">
        <f t="shared" si="4"/>
        <v>11</v>
      </c>
      <c r="D74" s="25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45">
        <f t="shared" si="5"/>
        <v>2</v>
      </c>
      <c r="R74" s="49"/>
      <c r="S74" s="49"/>
      <c r="T74" s="49"/>
      <c r="U74" s="49">
        <v>1</v>
      </c>
      <c r="V74" s="47"/>
      <c r="W74" s="49"/>
      <c r="X74" s="49"/>
      <c r="Y74" s="49"/>
      <c r="Z74" s="47"/>
      <c r="AA74" s="49"/>
      <c r="AB74" s="49"/>
      <c r="AC74" s="47"/>
      <c r="AD74" s="49"/>
      <c r="AE74" s="49">
        <v>1</v>
      </c>
      <c r="AF74" s="49"/>
      <c r="AG74" s="49"/>
      <c r="AH74" s="49"/>
      <c r="AI74" s="49"/>
      <c r="AJ74" s="12">
        <f>SUM(AK74:BA74)</f>
        <v>4</v>
      </c>
      <c r="AK74" s="49">
        <v>2</v>
      </c>
      <c r="AL74" s="49"/>
      <c r="AM74" s="49"/>
      <c r="AN74" s="49"/>
      <c r="AO74" s="49"/>
      <c r="AP74" s="49"/>
      <c r="AQ74" s="49"/>
      <c r="AR74" s="49"/>
      <c r="AS74" s="49"/>
      <c r="AT74" s="49"/>
      <c r="AU74" s="49"/>
      <c r="AV74" s="49"/>
      <c r="AW74" s="49"/>
      <c r="AX74" s="49">
        <v>2</v>
      </c>
      <c r="AY74" s="49"/>
      <c r="AZ74" s="49"/>
      <c r="BA74" s="49"/>
      <c r="BB74" s="82">
        <f t="shared" si="6"/>
        <v>2</v>
      </c>
      <c r="BC74" s="51"/>
      <c r="BD74" s="51">
        <v>2</v>
      </c>
      <c r="BE74" s="51"/>
      <c r="BF74" s="51"/>
      <c r="BG74" s="51"/>
      <c r="BH74" s="51"/>
      <c r="BI74" s="51"/>
      <c r="BJ74" s="51"/>
      <c r="BK74" s="51"/>
      <c r="BL74" s="51"/>
      <c r="BM74" s="51"/>
      <c r="BN74" s="51"/>
      <c r="BO74" s="51"/>
      <c r="BP74" s="51"/>
      <c r="BQ74" s="51"/>
      <c r="BR74" s="51"/>
      <c r="BS74" s="51"/>
      <c r="BT74" s="12">
        <f t="shared" si="7"/>
        <v>1</v>
      </c>
      <c r="BU74" s="123">
        <v>1</v>
      </c>
      <c r="BV74" s="123"/>
      <c r="BW74" s="82"/>
      <c r="BX74" s="82"/>
      <c r="BY74" s="82"/>
      <c r="BZ74" s="82">
        <v>1</v>
      </c>
      <c r="CA74" s="82">
        <v>0</v>
      </c>
      <c r="CB74" s="45"/>
      <c r="CC74" s="84"/>
      <c r="CD74" s="82">
        <v>1</v>
      </c>
      <c r="CE74" s="124"/>
      <c r="CF74" s="82"/>
      <c r="CG74" s="82"/>
      <c r="CH74" s="82"/>
      <c r="CI74" s="82"/>
      <c r="CJ74" s="82"/>
      <c r="CK74" s="82"/>
    </row>
    <row r="75" spans="1:89" ht="12.75">
      <c r="A75" s="16">
        <f t="shared" si="8"/>
        <v>73</v>
      </c>
      <c r="B75" s="38" t="s">
        <v>80</v>
      </c>
      <c r="C75" s="36">
        <f t="shared" si="4"/>
        <v>0</v>
      </c>
      <c r="D75" s="25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45">
        <f t="shared" si="5"/>
        <v>0</v>
      </c>
      <c r="R75" s="49"/>
      <c r="S75" s="49"/>
      <c r="T75" s="49"/>
      <c r="U75" s="49"/>
      <c r="V75" s="47"/>
      <c r="W75" s="49"/>
      <c r="X75" s="49"/>
      <c r="Y75" s="49"/>
      <c r="Z75" s="47"/>
      <c r="AA75" s="49"/>
      <c r="AB75" s="49"/>
      <c r="AC75" s="47"/>
      <c r="AD75" s="49"/>
      <c r="AE75" s="49"/>
      <c r="AF75" s="49"/>
      <c r="AG75" s="49"/>
      <c r="AH75" s="49"/>
      <c r="AI75" s="49"/>
      <c r="AJ75" s="12"/>
      <c r="AK75" s="49"/>
      <c r="AL75" s="49"/>
      <c r="AM75" s="49"/>
      <c r="AN75" s="49"/>
      <c r="AO75" s="49"/>
      <c r="AP75" s="49"/>
      <c r="AQ75" s="49"/>
      <c r="AR75" s="49"/>
      <c r="AS75" s="49"/>
      <c r="AT75" s="49"/>
      <c r="AU75" s="49"/>
      <c r="AV75" s="49"/>
      <c r="AW75" s="49"/>
      <c r="AX75" s="49"/>
      <c r="AY75" s="49"/>
      <c r="AZ75" s="49"/>
      <c r="BA75" s="49"/>
      <c r="BB75" s="82">
        <f t="shared" si="6"/>
        <v>0</v>
      </c>
      <c r="BC75" s="51"/>
      <c r="BD75" s="51"/>
      <c r="BE75" s="51"/>
      <c r="BF75" s="51"/>
      <c r="BG75" s="51"/>
      <c r="BH75" s="51"/>
      <c r="BI75" s="51"/>
      <c r="BJ75" s="51"/>
      <c r="BK75" s="51"/>
      <c r="BL75" s="51"/>
      <c r="BM75" s="51"/>
      <c r="BN75" s="51"/>
      <c r="BO75" s="51"/>
      <c r="BP75" s="51"/>
      <c r="BQ75" s="51"/>
      <c r="BR75" s="51"/>
      <c r="BS75" s="51"/>
      <c r="BT75" s="12">
        <f t="shared" si="7"/>
        <v>0</v>
      </c>
      <c r="BU75" s="123"/>
      <c r="BV75" s="123"/>
      <c r="BW75" s="82"/>
      <c r="BX75" s="82"/>
      <c r="BY75" s="82"/>
      <c r="BZ75" s="82"/>
      <c r="CA75" s="82">
        <v>0</v>
      </c>
      <c r="CB75" s="45"/>
      <c r="CC75" s="84"/>
      <c r="CD75" s="82"/>
      <c r="CE75" s="124"/>
      <c r="CF75" s="82"/>
      <c r="CG75" s="82"/>
      <c r="CH75" s="82"/>
      <c r="CI75" s="82"/>
      <c r="CJ75" s="82"/>
      <c r="CK75" s="82"/>
    </row>
    <row r="76" spans="1:89" ht="17.25" customHeight="1">
      <c r="A76" s="16">
        <f t="shared" si="8"/>
        <v>74</v>
      </c>
      <c r="B76" s="38" t="s">
        <v>26</v>
      </c>
      <c r="C76" s="36">
        <f t="shared" si="4"/>
        <v>0</v>
      </c>
      <c r="D76" s="25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45">
        <f t="shared" si="5"/>
        <v>0</v>
      </c>
      <c r="R76" s="49"/>
      <c r="S76" s="49"/>
      <c r="T76" s="49"/>
      <c r="U76" s="49"/>
      <c r="V76" s="47"/>
      <c r="W76" s="49"/>
      <c r="X76" s="49"/>
      <c r="Y76" s="49"/>
      <c r="Z76" s="47"/>
      <c r="AA76" s="49"/>
      <c r="AB76" s="49"/>
      <c r="AC76" s="47"/>
      <c r="AD76" s="49"/>
      <c r="AE76" s="49"/>
      <c r="AF76" s="49"/>
      <c r="AG76" s="49"/>
      <c r="AH76" s="49"/>
      <c r="AI76" s="49"/>
      <c r="AJ76" s="12"/>
      <c r="AK76" s="49"/>
      <c r="AL76" s="49"/>
      <c r="AM76" s="49"/>
      <c r="AN76" s="49"/>
      <c r="AO76" s="49"/>
      <c r="AP76" s="49"/>
      <c r="AQ76" s="49"/>
      <c r="AR76" s="49"/>
      <c r="AS76" s="49"/>
      <c r="AT76" s="49"/>
      <c r="AU76" s="49"/>
      <c r="AV76" s="49"/>
      <c r="AW76" s="49"/>
      <c r="AX76" s="49"/>
      <c r="AY76" s="49"/>
      <c r="AZ76" s="49"/>
      <c r="BA76" s="49"/>
      <c r="BB76" s="82">
        <f t="shared" si="6"/>
        <v>0</v>
      </c>
      <c r="BC76" s="51"/>
      <c r="BD76" s="51"/>
      <c r="BE76" s="51"/>
      <c r="BF76" s="51"/>
      <c r="BG76" s="51"/>
      <c r="BH76" s="51"/>
      <c r="BI76" s="51"/>
      <c r="BJ76" s="51"/>
      <c r="BK76" s="51"/>
      <c r="BL76" s="51"/>
      <c r="BM76" s="51"/>
      <c r="BN76" s="51"/>
      <c r="BO76" s="51"/>
      <c r="BP76" s="51"/>
      <c r="BQ76" s="51"/>
      <c r="BR76" s="51"/>
      <c r="BS76" s="51"/>
      <c r="BT76" s="12">
        <f t="shared" si="7"/>
        <v>0</v>
      </c>
      <c r="BU76" s="123"/>
      <c r="BV76" s="123"/>
      <c r="BW76" s="82"/>
      <c r="BX76" s="82"/>
      <c r="BY76" s="82"/>
      <c r="BZ76" s="82"/>
      <c r="CA76" s="82">
        <v>0</v>
      </c>
      <c r="CB76" s="45"/>
      <c r="CC76" s="84"/>
      <c r="CD76" s="82"/>
      <c r="CE76" s="124"/>
      <c r="CF76" s="82"/>
      <c r="CG76" s="82"/>
      <c r="CH76" s="82"/>
      <c r="CI76" s="82"/>
      <c r="CJ76" s="82"/>
      <c r="CK76" s="82"/>
    </row>
    <row r="77" spans="1:89" ht="26.25">
      <c r="A77" s="16">
        <f t="shared" si="8"/>
        <v>75</v>
      </c>
      <c r="B77" s="38" t="s">
        <v>81</v>
      </c>
      <c r="C77" s="36">
        <f t="shared" si="4"/>
        <v>19</v>
      </c>
      <c r="D77" s="25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45">
        <f t="shared" si="5"/>
        <v>6</v>
      </c>
      <c r="R77" s="49"/>
      <c r="S77" s="49">
        <v>1</v>
      </c>
      <c r="T77" s="49"/>
      <c r="U77" s="49">
        <v>1</v>
      </c>
      <c r="V77" s="47">
        <v>1</v>
      </c>
      <c r="W77" s="49"/>
      <c r="X77" s="49"/>
      <c r="Y77" s="49"/>
      <c r="Z77" s="47">
        <v>1</v>
      </c>
      <c r="AA77" s="49"/>
      <c r="AB77" s="49">
        <v>1</v>
      </c>
      <c r="AC77" s="47">
        <v>1</v>
      </c>
      <c r="AD77" s="49"/>
      <c r="AE77" s="49"/>
      <c r="AF77" s="49"/>
      <c r="AG77" s="49"/>
      <c r="AH77" s="49"/>
      <c r="AI77" s="49"/>
      <c r="AJ77" s="12">
        <f>SUM(AK77:BA77)</f>
        <v>2</v>
      </c>
      <c r="AK77" s="49"/>
      <c r="AL77" s="49"/>
      <c r="AM77" s="49"/>
      <c r="AN77" s="49"/>
      <c r="AO77" s="49"/>
      <c r="AP77" s="49"/>
      <c r="AQ77" s="49"/>
      <c r="AR77" s="49"/>
      <c r="AS77" s="49"/>
      <c r="AT77" s="49"/>
      <c r="AU77" s="49"/>
      <c r="AV77" s="49"/>
      <c r="AW77" s="49"/>
      <c r="AX77" s="49"/>
      <c r="AY77" s="49">
        <v>1</v>
      </c>
      <c r="AZ77" s="51">
        <v>1</v>
      </c>
      <c r="BA77" s="49"/>
      <c r="BB77" s="82">
        <f t="shared" si="6"/>
        <v>2</v>
      </c>
      <c r="BC77" s="51">
        <v>1</v>
      </c>
      <c r="BD77" s="51"/>
      <c r="BE77" s="51"/>
      <c r="BF77" s="51">
        <v>1</v>
      </c>
      <c r="BG77" s="51"/>
      <c r="BH77" s="51"/>
      <c r="BI77" s="51"/>
      <c r="BJ77" s="51"/>
      <c r="BK77" s="51"/>
      <c r="BL77" s="51"/>
      <c r="BM77" s="51"/>
      <c r="BN77" s="51"/>
      <c r="BO77" s="51"/>
      <c r="BP77" s="51"/>
      <c r="BQ77" s="51"/>
      <c r="BR77" s="51"/>
      <c r="BS77" s="51"/>
      <c r="BT77" s="12">
        <f t="shared" si="7"/>
        <v>1</v>
      </c>
      <c r="BU77" s="123">
        <v>1</v>
      </c>
      <c r="BV77" s="123"/>
      <c r="BW77" s="82">
        <v>1</v>
      </c>
      <c r="BX77" s="82"/>
      <c r="BY77" s="82"/>
      <c r="BZ77" s="82">
        <v>2</v>
      </c>
      <c r="CA77" s="82">
        <v>0</v>
      </c>
      <c r="CB77" s="45"/>
      <c r="CC77" s="84"/>
      <c r="CD77" s="82">
        <v>1</v>
      </c>
      <c r="CE77" s="124">
        <v>1</v>
      </c>
      <c r="CF77" s="82">
        <v>1</v>
      </c>
      <c r="CG77" s="82">
        <v>2</v>
      </c>
      <c r="CH77" s="82"/>
      <c r="CI77" s="82"/>
      <c r="CJ77" s="82"/>
      <c r="CK77" s="82"/>
    </row>
    <row r="78" spans="1:89" ht="12.75">
      <c r="A78" s="16">
        <f t="shared" si="8"/>
        <v>76</v>
      </c>
      <c r="B78" s="38" t="s">
        <v>27</v>
      </c>
      <c r="C78" s="36">
        <f t="shared" si="4"/>
        <v>1</v>
      </c>
      <c r="D78" s="25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45">
        <f t="shared" si="5"/>
        <v>1</v>
      </c>
      <c r="R78" s="49"/>
      <c r="S78" s="49"/>
      <c r="T78" s="49"/>
      <c r="U78" s="49"/>
      <c r="V78" s="47">
        <v>1</v>
      </c>
      <c r="W78" s="49"/>
      <c r="X78" s="49"/>
      <c r="Y78" s="49"/>
      <c r="Z78" s="47"/>
      <c r="AA78" s="49"/>
      <c r="AB78" s="49"/>
      <c r="AC78" s="47"/>
      <c r="AD78" s="49"/>
      <c r="AE78" s="49"/>
      <c r="AF78" s="49"/>
      <c r="AG78" s="49"/>
      <c r="AH78" s="49"/>
      <c r="AI78" s="49"/>
      <c r="AJ78" s="12"/>
      <c r="AK78" s="49"/>
      <c r="AL78" s="49"/>
      <c r="AM78" s="49"/>
      <c r="AN78" s="49"/>
      <c r="AO78" s="49"/>
      <c r="AP78" s="49"/>
      <c r="AQ78" s="49"/>
      <c r="AR78" s="49"/>
      <c r="AS78" s="49"/>
      <c r="AT78" s="49"/>
      <c r="AU78" s="49"/>
      <c r="AV78" s="49"/>
      <c r="AW78" s="49"/>
      <c r="AX78" s="49"/>
      <c r="AY78" s="49"/>
      <c r="AZ78" s="49"/>
      <c r="BA78" s="49"/>
      <c r="BB78" s="82">
        <f t="shared" si="6"/>
        <v>0</v>
      </c>
      <c r="BC78" s="51"/>
      <c r="BD78" s="51"/>
      <c r="BE78" s="51"/>
      <c r="BF78" s="51"/>
      <c r="BG78" s="51"/>
      <c r="BH78" s="51"/>
      <c r="BI78" s="51"/>
      <c r="BJ78" s="51"/>
      <c r="BK78" s="51"/>
      <c r="BL78" s="51"/>
      <c r="BM78" s="51"/>
      <c r="BN78" s="51"/>
      <c r="BO78" s="51"/>
      <c r="BP78" s="51"/>
      <c r="BQ78" s="51"/>
      <c r="BR78" s="51"/>
      <c r="BS78" s="51"/>
      <c r="BT78" s="12">
        <f t="shared" si="7"/>
        <v>0</v>
      </c>
      <c r="BU78" s="123"/>
      <c r="BV78" s="123"/>
      <c r="BW78" s="82"/>
      <c r="BX78" s="82"/>
      <c r="BY78" s="82"/>
      <c r="BZ78" s="82"/>
      <c r="CA78" s="82">
        <v>0</v>
      </c>
      <c r="CB78" s="45"/>
      <c r="CC78" s="84"/>
      <c r="CD78" s="82"/>
      <c r="CE78" s="124"/>
      <c r="CF78" s="82"/>
      <c r="CG78" s="82"/>
      <c r="CH78" s="82"/>
      <c r="CI78" s="82"/>
      <c r="CJ78" s="82"/>
      <c r="CK78" s="82"/>
    </row>
    <row r="79" spans="1:89" ht="12.75">
      <c r="A79" s="16">
        <f t="shared" si="8"/>
        <v>77</v>
      </c>
      <c r="B79" s="38" t="s">
        <v>28</v>
      </c>
      <c r="C79" s="36">
        <f t="shared" si="4"/>
        <v>1</v>
      </c>
      <c r="D79" s="25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45"/>
      <c r="R79" s="49"/>
      <c r="S79" s="49"/>
      <c r="T79" s="49"/>
      <c r="U79" s="49"/>
      <c r="V79" s="47"/>
      <c r="W79" s="49"/>
      <c r="X79" s="49"/>
      <c r="Y79" s="49"/>
      <c r="Z79" s="47"/>
      <c r="AA79" s="49"/>
      <c r="AB79" s="49"/>
      <c r="AC79" s="47"/>
      <c r="AD79" s="49"/>
      <c r="AE79" s="49"/>
      <c r="AF79" s="49"/>
      <c r="AG79" s="49"/>
      <c r="AH79" s="49"/>
      <c r="AI79" s="49"/>
      <c r="AJ79" s="12">
        <f>SUM(AK79:BA79)</f>
        <v>0</v>
      </c>
      <c r="AK79" s="49"/>
      <c r="AL79" s="49"/>
      <c r="AM79" s="49"/>
      <c r="AN79" s="49"/>
      <c r="AO79" s="49"/>
      <c r="AP79" s="49"/>
      <c r="AQ79" s="49"/>
      <c r="AR79" s="49"/>
      <c r="AS79" s="49"/>
      <c r="AT79" s="49"/>
      <c r="AU79" s="49"/>
      <c r="AV79" s="49"/>
      <c r="AW79" s="49"/>
      <c r="AX79" s="49"/>
      <c r="AY79" s="49"/>
      <c r="AZ79" s="49"/>
      <c r="BA79" s="49"/>
      <c r="BB79" s="82">
        <f t="shared" si="6"/>
        <v>1</v>
      </c>
      <c r="BC79" s="51"/>
      <c r="BD79" s="51">
        <v>1</v>
      </c>
      <c r="BE79" s="51"/>
      <c r="BF79" s="51"/>
      <c r="BG79" s="51"/>
      <c r="BH79" s="51"/>
      <c r="BI79" s="51"/>
      <c r="BJ79" s="51"/>
      <c r="BK79" s="51"/>
      <c r="BL79" s="51"/>
      <c r="BM79" s="51"/>
      <c r="BN79" s="51"/>
      <c r="BO79" s="51"/>
      <c r="BP79" s="51"/>
      <c r="BQ79" s="51"/>
      <c r="BR79" s="51"/>
      <c r="BS79" s="51"/>
      <c r="BT79" s="12">
        <f t="shared" si="7"/>
        <v>0</v>
      </c>
      <c r="BU79" s="123"/>
      <c r="BV79" s="123"/>
      <c r="BW79" s="82"/>
      <c r="BX79" s="82"/>
      <c r="BY79" s="82"/>
      <c r="BZ79" s="82"/>
      <c r="CA79" s="82">
        <v>0</v>
      </c>
      <c r="CB79" s="45"/>
      <c r="CC79" s="84"/>
      <c r="CD79" s="82"/>
      <c r="CE79" s="124"/>
      <c r="CF79" s="82"/>
      <c r="CG79" s="82"/>
      <c r="CH79" s="82"/>
      <c r="CI79" s="82"/>
      <c r="CJ79" s="82"/>
      <c r="CK79" s="82"/>
    </row>
    <row r="80" spans="1:89" ht="12.75">
      <c r="A80" s="16">
        <f t="shared" si="8"/>
        <v>78</v>
      </c>
      <c r="B80" s="38" t="s">
        <v>44</v>
      </c>
      <c r="C80" s="36">
        <f t="shared" si="4"/>
        <v>6</v>
      </c>
      <c r="D80" s="25"/>
      <c r="E80" s="28"/>
      <c r="F80" s="28"/>
      <c r="G80" s="28"/>
      <c r="H80" s="28"/>
      <c r="I80" s="28"/>
      <c r="J80" s="28">
        <v>6</v>
      </c>
      <c r="K80" s="28"/>
      <c r="L80" s="28"/>
      <c r="M80" s="28"/>
      <c r="N80" s="28"/>
      <c r="O80" s="28"/>
      <c r="P80" s="28"/>
      <c r="Q80" s="45"/>
      <c r="R80" s="49"/>
      <c r="S80" s="49"/>
      <c r="T80" s="49"/>
      <c r="U80" s="49"/>
      <c r="V80" s="47"/>
      <c r="W80" s="49"/>
      <c r="X80" s="49"/>
      <c r="Y80" s="49"/>
      <c r="Z80" s="47"/>
      <c r="AA80" s="49"/>
      <c r="AB80" s="49"/>
      <c r="AC80" s="47"/>
      <c r="AD80" s="49"/>
      <c r="AE80" s="49"/>
      <c r="AF80" s="49"/>
      <c r="AG80" s="49"/>
      <c r="AH80" s="49"/>
      <c r="AI80" s="49"/>
      <c r="AJ80" s="12"/>
      <c r="AK80" s="49"/>
      <c r="AL80" s="49"/>
      <c r="AM80" s="49"/>
      <c r="AN80" s="49"/>
      <c r="AO80" s="49"/>
      <c r="AP80" s="49"/>
      <c r="AQ80" s="49"/>
      <c r="AR80" s="49"/>
      <c r="AS80" s="49"/>
      <c r="AT80" s="49"/>
      <c r="AU80" s="49"/>
      <c r="AV80" s="49"/>
      <c r="AW80" s="49"/>
      <c r="AX80" s="49"/>
      <c r="AY80" s="49"/>
      <c r="AZ80" s="49"/>
      <c r="BA80" s="49"/>
      <c r="BB80" s="82">
        <f t="shared" si="6"/>
        <v>0</v>
      </c>
      <c r="BC80" s="51"/>
      <c r="BD80" s="51"/>
      <c r="BE80" s="51"/>
      <c r="BF80" s="51"/>
      <c r="BG80" s="51"/>
      <c r="BH80" s="51"/>
      <c r="BI80" s="51"/>
      <c r="BJ80" s="51"/>
      <c r="BK80" s="51"/>
      <c r="BL80" s="51"/>
      <c r="BM80" s="51"/>
      <c r="BN80" s="51"/>
      <c r="BO80" s="51"/>
      <c r="BP80" s="51"/>
      <c r="BQ80" s="51"/>
      <c r="BR80" s="51"/>
      <c r="BS80" s="51"/>
      <c r="BT80" s="12">
        <f t="shared" si="7"/>
        <v>0</v>
      </c>
      <c r="BU80" s="123"/>
      <c r="BV80" s="123"/>
      <c r="BW80" s="82"/>
      <c r="BX80" s="82"/>
      <c r="BY80" s="82"/>
      <c r="BZ80" s="82"/>
      <c r="CA80" s="82">
        <v>0</v>
      </c>
      <c r="CB80" s="45"/>
      <c r="CC80" s="84"/>
      <c r="CD80" s="82"/>
      <c r="CE80" s="124"/>
      <c r="CF80" s="82"/>
      <c r="CG80" s="82"/>
      <c r="CH80" s="82"/>
      <c r="CI80" s="82"/>
      <c r="CJ80" s="82"/>
      <c r="CK80" s="82"/>
    </row>
    <row r="81" spans="1:89" ht="26.25">
      <c r="A81" s="16">
        <f t="shared" si="8"/>
        <v>79</v>
      </c>
      <c r="B81" s="38" t="s">
        <v>29</v>
      </c>
      <c r="C81" s="36">
        <f t="shared" si="4"/>
        <v>17</v>
      </c>
      <c r="D81" s="41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45">
        <f t="shared" si="5"/>
        <v>7</v>
      </c>
      <c r="R81" s="49">
        <v>1</v>
      </c>
      <c r="S81" s="49">
        <v>1</v>
      </c>
      <c r="T81" s="49">
        <v>1</v>
      </c>
      <c r="U81" s="49"/>
      <c r="V81" s="47">
        <v>1</v>
      </c>
      <c r="W81" s="49">
        <v>1</v>
      </c>
      <c r="X81" s="49">
        <v>1</v>
      </c>
      <c r="Y81" s="49"/>
      <c r="Z81" s="47">
        <v>1</v>
      </c>
      <c r="AA81" s="49"/>
      <c r="AB81" s="49"/>
      <c r="AC81" s="47"/>
      <c r="AD81" s="49"/>
      <c r="AE81" s="49"/>
      <c r="AF81" s="49"/>
      <c r="AG81" s="49"/>
      <c r="AH81" s="49"/>
      <c r="AI81" s="49"/>
      <c r="AJ81" s="12">
        <f>SUM(AK81:BA81)</f>
        <v>2</v>
      </c>
      <c r="AK81" s="49">
        <v>1</v>
      </c>
      <c r="AL81" s="49"/>
      <c r="AM81" s="49"/>
      <c r="AN81" s="49">
        <v>1</v>
      </c>
      <c r="AO81" s="49"/>
      <c r="AP81" s="49"/>
      <c r="AQ81" s="49"/>
      <c r="AR81" s="49"/>
      <c r="AS81" s="49"/>
      <c r="AT81" s="49"/>
      <c r="AU81" s="49"/>
      <c r="AV81" s="49"/>
      <c r="AW81" s="49"/>
      <c r="AX81" s="49"/>
      <c r="AY81" s="49"/>
      <c r="AZ81" s="49"/>
      <c r="BA81" s="49"/>
      <c r="BB81" s="82">
        <f t="shared" si="6"/>
        <v>2</v>
      </c>
      <c r="BC81" s="51"/>
      <c r="BD81" s="51"/>
      <c r="BE81" s="51"/>
      <c r="BF81" s="51">
        <v>1</v>
      </c>
      <c r="BG81" s="51"/>
      <c r="BH81" s="51"/>
      <c r="BI81" s="51"/>
      <c r="BJ81" s="51"/>
      <c r="BK81" s="51">
        <v>1</v>
      </c>
      <c r="BL81" s="51"/>
      <c r="BM81" s="51"/>
      <c r="BN81" s="51"/>
      <c r="BO81" s="51"/>
      <c r="BP81" s="51"/>
      <c r="BQ81" s="51"/>
      <c r="BR81" s="51"/>
      <c r="BS81" s="51"/>
      <c r="BT81" s="12">
        <f t="shared" si="7"/>
        <v>1</v>
      </c>
      <c r="BU81" s="123"/>
      <c r="BV81" s="123">
        <v>1</v>
      </c>
      <c r="BW81" s="82">
        <v>1</v>
      </c>
      <c r="BX81" s="82"/>
      <c r="BY81" s="82"/>
      <c r="BZ81" s="82"/>
      <c r="CA81" s="82">
        <v>0</v>
      </c>
      <c r="CB81" s="45">
        <v>1</v>
      </c>
      <c r="CC81" s="84">
        <v>1</v>
      </c>
      <c r="CD81" s="82"/>
      <c r="CE81" s="124">
        <v>1</v>
      </c>
      <c r="CF81" s="82"/>
      <c r="CG81" s="82">
        <v>1</v>
      </c>
      <c r="CH81" s="82"/>
      <c r="CI81" s="82"/>
      <c r="CJ81" s="82"/>
      <c r="CK81" s="82"/>
    </row>
    <row r="82" spans="1:89" ht="12.75">
      <c r="A82" s="16">
        <f t="shared" si="8"/>
        <v>80</v>
      </c>
      <c r="B82" s="38" t="s">
        <v>53</v>
      </c>
      <c r="C82" s="36">
        <f t="shared" si="4"/>
        <v>25</v>
      </c>
      <c r="D82" s="25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45">
        <f t="shared" si="5"/>
        <v>6</v>
      </c>
      <c r="R82" s="49"/>
      <c r="S82" s="49">
        <v>2</v>
      </c>
      <c r="T82" s="49"/>
      <c r="U82" s="49">
        <v>1</v>
      </c>
      <c r="V82" s="47">
        <v>1</v>
      </c>
      <c r="W82" s="49"/>
      <c r="X82" s="49"/>
      <c r="Y82" s="49"/>
      <c r="Z82" s="47"/>
      <c r="AA82" s="49"/>
      <c r="AB82" s="49"/>
      <c r="AC82" s="47"/>
      <c r="AD82" s="49">
        <v>2</v>
      </c>
      <c r="AE82" s="49"/>
      <c r="AF82" s="49"/>
      <c r="AG82" s="49"/>
      <c r="AH82" s="49"/>
      <c r="AI82" s="49"/>
      <c r="AJ82" s="12">
        <f>SUM(AK82:BA82)</f>
        <v>5</v>
      </c>
      <c r="AK82" s="49">
        <v>2</v>
      </c>
      <c r="AL82" s="49"/>
      <c r="AM82" s="49">
        <v>1</v>
      </c>
      <c r="AN82" s="49"/>
      <c r="AO82" s="49"/>
      <c r="AP82" s="49"/>
      <c r="AQ82" s="49"/>
      <c r="AR82" s="49"/>
      <c r="AS82" s="49"/>
      <c r="AT82" s="49"/>
      <c r="AU82" s="49"/>
      <c r="AV82" s="49"/>
      <c r="AW82" s="49"/>
      <c r="AX82" s="49">
        <v>2</v>
      </c>
      <c r="AY82" s="49"/>
      <c r="AZ82" s="49"/>
      <c r="BA82" s="49"/>
      <c r="BB82" s="82">
        <f t="shared" si="6"/>
        <v>3</v>
      </c>
      <c r="BC82" s="51">
        <v>2</v>
      </c>
      <c r="BD82" s="51"/>
      <c r="BE82" s="51"/>
      <c r="BF82" s="51"/>
      <c r="BG82" s="51"/>
      <c r="BH82" s="51"/>
      <c r="BI82" s="51"/>
      <c r="BJ82" s="51"/>
      <c r="BK82" s="51">
        <v>1</v>
      </c>
      <c r="BL82" s="51"/>
      <c r="BM82" s="51"/>
      <c r="BN82" s="51"/>
      <c r="BO82" s="51"/>
      <c r="BP82" s="51"/>
      <c r="BQ82" s="51"/>
      <c r="BR82" s="51"/>
      <c r="BS82" s="51"/>
      <c r="BT82" s="12">
        <f t="shared" si="7"/>
        <v>3</v>
      </c>
      <c r="BU82" s="123">
        <v>3</v>
      </c>
      <c r="BV82" s="123"/>
      <c r="BW82" s="82">
        <v>1</v>
      </c>
      <c r="BX82" s="82"/>
      <c r="BY82" s="82"/>
      <c r="BZ82" s="82">
        <v>2</v>
      </c>
      <c r="CA82" s="82">
        <v>0</v>
      </c>
      <c r="CB82" s="45"/>
      <c r="CC82" s="84">
        <v>2</v>
      </c>
      <c r="CD82" s="82"/>
      <c r="CE82" s="124">
        <v>2</v>
      </c>
      <c r="CF82" s="82"/>
      <c r="CG82" s="82"/>
      <c r="CH82" s="82">
        <v>1</v>
      </c>
      <c r="CI82" s="82"/>
      <c r="CJ82" s="82"/>
      <c r="CK82" s="82"/>
    </row>
    <row r="83" spans="1:89" ht="12.75">
      <c r="A83" s="16">
        <f t="shared" si="8"/>
        <v>81</v>
      </c>
      <c r="B83" s="38" t="s">
        <v>30</v>
      </c>
      <c r="C83" s="36">
        <f t="shared" si="4"/>
        <v>0</v>
      </c>
      <c r="D83" s="25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45"/>
      <c r="R83" s="49"/>
      <c r="S83" s="49"/>
      <c r="T83" s="49"/>
      <c r="U83" s="49"/>
      <c r="V83" s="47"/>
      <c r="W83" s="49"/>
      <c r="X83" s="49"/>
      <c r="Y83" s="49"/>
      <c r="Z83" s="47"/>
      <c r="AA83" s="49"/>
      <c r="AB83" s="49"/>
      <c r="AC83" s="47"/>
      <c r="AD83" s="49"/>
      <c r="AE83" s="49"/>
      <c r="AF83" s="49"/>
      <c r="AG83" s="49"/>
      <c r="AH83" s="49"/>
      <c r="AI83" s="49"/>
      <c r="AJ83" s="12"/>
      <c r="AK83" s="49"/>
      <c r="AL83" s="49"/>
      <c r="AM83" s="49"/>
      <c r="AN83" s="49"/>
      <c r="AO83" s="49"/>
      <c r="AP83" s="49"/>
      <c r="AQ83" s="49"/>
      <c r="AR83" s="49"/>
      <c r="AS83" s="49"/>
      <c r="AT83" s="49"/>
      <c r="AU83" s="49"/>
      <c r="AV83" s="49"/>
      <c r="AW83" s="49"/>
      <c r="AX83" s="49"/>
      <c r="AY83" s="49"/>
      <c r="AZ83" s="49"/>
      <c r="BA83" s="49"/>
      <c r="BB83" s="82">
        <f t="shared" si="6"/>
        <v>0</v>
      </c>
      <c r="BC83" s="51"/>
      <c r="BD83" s="51"/>
      <c r="BE83" s="51"/>
      <c r="BF83" s="51"/>
      <c r="BG83" s="51"/>
      <c r="BH83" s="51"/>
      <c r="BI83" s="51"/>
      <c r="BJ83" s="51"/>
      <c r="BK83" s="51"/>
      <c r="BL83" s="51"/>
      <c r="BM83" s="51"/>
      <c r="BN83" s="51"/>
      <c r="BO83" s="51"/>
      <c r="BP83" s="51"/>
      <c r="BQ83" s="51"/>
      <c r="BR83" s="51"/>
      <c r="BS83" s="51"/>
      <c r="BT83" s="12">
        <f t="shared" si="7"/>
        <v>0</v>
      </c>
      <c r="BU83" s="123"/>
      <c r="BV83" s="123"/>
      <c r="BW83" s="82"/>
      <c r="BX83" s="82"/>
      <c r="BY83" s="82"/>
      <c r="BZ83" s="82"/>
      <c r="CA83" s="82">
        <v>0</v>
      </c>
      <c r="CB83" s="45"/>
      <c r="CC83" s="84"/>
      <c r="CD83" s="82"/>
      <c r="CE83" s="124"/>
      <c r="CF83" s="82"/>
      <c r="CG83" s="82"/>
      <c r="CH83" s="82"/>
      <c r="CI83" s="82"/>
      <c r="CJ83" s="82"/>
      <c r="CK83" s="82"/>
    </row>
    <row r="84" spans="1:89" ht="12.75">
      <c r="A84" s="16">
        <f t="shared" si="8"/>
        <v>82</v>
      </c>
      <c r="B84" s="38" t="s">
        <v>31</v>
      </c>
      <c r="C84" s="36">
        <f t="shared" si="4"/>
        <v>0</v>
      </c>
      <c r="D84" s="25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45">
        <f t="shared" si="5"/>
        <v>0</v>
      </c>
      <c r="R84" s="49"/>
      <c r="S84" s="49"/>
      <c r="T84" s="49"/>
      <c r="U84" s="49"/>
      <c r="V84" s="47"/>
      <c r="W84" s="49"/>
      <c r="X84" s="49"/>
      <c r="Y84" s="49"/>
      <c r="Z84" s="47"/>
      <c r="AA84" s="49"/>
      <c r="AB84" s="49"/>
      <c r="AC84" s="47"/>
      <c r="AD84" s="49"/>
      <c r="AE84" s="49"/>
      <c r="AF84" s="49"/>
      <c r="AG84" s="49"/>
      <c r="AH84" s="49"/>
      <c r="AI84" s="49"/>
      <c r="AJ84" s="12">
        <f>SUM(AK84:BA84)</f>
        <v>0</v>
      </c>
      <c r="AK84" s="49"/>
      <c r="AL84" s="49"/>
      <c r="AM84" s="49"/>
      <c r="AN84" s="49"/>
      <c r="AO84" s="49"/>
      <c r="AP84" s="49"/>
      <c r="AQ84" s="49"/>
      <c r="AR84" s="49"/>
      <c r="AS84" s="49"/>
      <c r="AT84" s="49"/>
      <c r="AU84" s="49"/>
      <c r="AV84" s="49"/>
      <c r="AW84" s="49"/>
      <c r="AX84" s="49"/>
      <c r="AY84" s="49"/>
      <c r="AZ84" s="49"/>
      <c r="BA84" s="49"/>
      <c r="BB84" s="82">
        <f t="shared" si="6"/>
        <v>0</v>
      </c>
      <c r="BC84" s="51"/>
      <c r="BD84" s="51"/>
      <c r="BE84" s="51"/>
      <c r="BF84" s="51"/>
      <c r="BG84" s="51"/>
      <c r="BH84" s="51"/>
      <c r="BI84" s="51"/>
      <c r="BJ84" s="51"/>
      <c r="BK84" s="51"/>
      <c r="BL84" s="51"/>
      <c r="BM84" s="51"/>
      <c r="BN84" s="51"/>
      <c r="BO84" s="51"/>
      <c r="BP84" s="51"/>
      <c r="BQ84" s="51"/>
      <c r="BR84" s="51"/>
      <c r="BS84" s="51"/>
      <c r="BT84" s="12">
        <f t="shared" si="7"/>
        <v>0</v>
      </c>
      <c r="BU84" s="123"/>
      <c r="BV84" s="123"/>
      <c r="BW84" s="82"/>
      <c r="BX84" s="82"/>
      <c r="BY84" s="82"/>
      <c r="BZ84" s="82"/>
      <c r="CA84" s="82"/>
      <c r="CB84" s="45"/>
      <c r="CC84" s="84"/>
      <c r="CD84" s="82"/>
      <c r="CE84" s="124"/>
      <c r="CF84" s="82"/>
      <c r="CG84" s="82"/>
      <c r="CH84" s="82"/>
      <c r="CI84" s="82"/>
      <c r="CJ84" s="82"/>
      <c r="CK84" s="82"/>
    </row>
    <row r="85" spans="1:89" ht="12.75">
      <c r="A85" s="16">
        <f t="shared" si="8"/>
        <v>83</v>
      </c>
      <c r="B85" s="38" t="s">
        <v>32</v>
      </c>
      <c r="C85" s="36">
        <f t="shared" si="4"/>
        <v>0</v>
      </c>
      <c r="D85" s="25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45">
        <f t="shared" si="5"/>
        <v>0</v>
      </c>
      <c r="R85" s="49"/>
      <c r="S85" s="49"/>
      <c r="T85" s="49"/>
      <c r="U85" s="49"/>
      <c r="V85" s="47"/>
      <c r="W85" s="49"/>
      <c r="X85" s="49"/>
      <c r="Y85" s="49"/>
      <c r="Z85" s="47"/>
      <c r="AA85" s="49"/>
      <c r="AB85" s="49"/>
      <c r="AC85" s="47"/>
      <c r="AD85" s="49"/>
      <c r="AE85" s="49"/>
      <c r="AF85" s="49"/>
      <c r="AG85" s="49"/>
      <c r="AH85" s="49"/>
      <c r="AI85" s="49"/>
      <c r="AJ85" s="12">
        <f>SUM(AK85:BA85)</f>
        <v>0</v>
      </c>
      <c r="AK85" s="49"/>
      <c r="AL85" s="49"/>
      <c r="AM85" s="49"/>
      <c r="AN85" s="49"/>
      <c r="AO85" s="49"/>
      <c r="AP85" s="49"/>
      <c r="AQ85" s="49"/>
      <c r="AR85" s="49"/>
      <c r="AS85" s="49"/>
      <c r="AT85" s="49"/>
      <c r="AU85" s="49"/>
      <c r="AV85" s="49"/>
      <c r="AW85" s="49"/>
      <c r="AX85" s="49"/>
      <c r="AY85" s="49"/>
      <c r="AZ85" s="49"/>
      <c r="BA85" s="49"/>
      <c r="BB85" s="82">
        <f t="shared" si="6"/>
        <v>0</v>
      </c>
      <c r="BC85" s="51"/>
      <c r="BD85" s="51"/>
      <c r="BE85" s="51"/>
      <c r="BF85" s="51"/>
      <c r="BG85" s="51"/>
      <c r="BH85" s="51"/>
      <c r="BI85" s="51"/>
      <c r="BJ85" s="51"/>
      <c r="BK85" s="51"/>
      <c r="BL85" s="51"/>
      <c r="BM85" s="51"/>
      <c r="BN85" s="51"/>
      <c r="BO85" s="51"/>
      <c r="BP85" s="51"/>
      <c r="BQ85" s="51"/>
      <c r="BR85" s="51"/>
      <c r="BS85" s="51"/>
      <c r="BT85" s="12">
        <f t="shared" si="7"/>
        <v>0</v>
      </c>
      <c r="BU85" s="123"/>
      <c r="BV85" s="123"/>
      <c r="BW85" s="82"/>
      <c r="BX85" s="82"/>
      <c r="BY85" s="82"/>
      <c r="BZ85" s="82"/>
      <c r="CA85" s="82"/>
      <c r="CB85" s="45"/>
      <c r="CC85" s="84"/>
      <c r="CD85" s="82"/>
      <c r="CE85" s="124"/>
      <c r="CF85" s="82"/>
      <c r="CG85" s="82"/>
      <c r="CH85" s="82"/>
      <c r="CI85" s="82"/>
      <c r="CJ85" s="82"/>
      <c r="CK85" s="82"/>
    </row>
    <row r="86" spans="1:89" ht="12.75">
      <c r="A86" s="16">
        <f>A85+1</f>
        <v>84</v>
      </c>
      <c r="B86" s="38" t="s">
        <v>33</v>
      </c>
      <c r="C86" s="36">
        <f t="shared" si="4"/>
        <v>0</v>
      </c>
      <c r="D86" s="25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45">
        <f t="shared" si="5"/>
        <v>0</v>
      </c>
      <c r="R86" s="49"/>
      <c r="S86" s="49"/>
      <c r="T86" s="49"/>
      <c r="U86" s="49"/>
      <c r="V86" s="47"/>
      <c r="W86" s="49"/>
      <c r="X86" s="49"/>
      <c r="Y86" s="49"/>
      <c r="Z86" s="47"/>
      <c r="AA86" s="49"/>
      <c r="AB86" s="49"/>
      <c r="AC86" s="47"/>
      <c r="AD86" s="49"/>
      <c r="AE86" s="49"/>
      <c r="AF86" s="49"/>
      <c r="AG86" s="49"/>
      <c r="AH86" s="49"/>
      <c r="AI86" s="49"/>
      <c r="AJ86" s="12">
        <f>SUM(AK86:BA86)</f>
        <v>0</v>
      </c>
      <c r="AK86" s="49"/>
      <c r="AL86" s="49"/>
      <c r="AM86" s="49"/>
      <c r="AN86" s="49"/>
      <c r="AO86" s="49"/>
      <c r="AP86" s="49"/>
      <c r="AQ86" s="49"/>
      <c r="AR86" s="49"/>
      <c r="AS86" s="49"/>
      <c r="AT86" s="49"/>
      <c r="AU86" s="49"/>
      <c r="AV86" s="49"/>
      <c r="AW86" s="49"/>
      <c r="AX86" s="49"/>
      <c r="AY86" s="49"/>
      <c r="AZ86" s="49"/>
      <c r="BA86" s="49"/>
      <c r="BB86" s="82">
        <f t="shared" si="6"/>
        <v>0</v>
      </c>
      <c r="BC86" s="51"/>
      <c r="BD86" s="51"/>
      <c r="BE86" s="51"/>
      <c r="BF86" s="51"/>
      <c r="BG86" s="51"/>
      <c r="BH86" s="51"/>
      <c r="BI86" s="51"/>
      <c r="BJ86" s="51"/>
      <c r="BK86" s="51"/>
      <c r="BL86" s="51"/>
      <c r="BM86" s="51"/>
      <c r="BN86" s="51"/>
      <c r="BO86" s="51"/>
      <c r="BP86" s="51"/>
      <c r="BQ86" s="51"/>
      <c r="BR86" s="51"/>
      <c r="BS86" s="51"/>
      <c r="BT86" s="12">
        <f t="shared" si="7"/>
        <v>0</v>
      </c>
      <c r="BU86" s="123"/>
      <c r="BV86" s="123"/>
      <c r="BW86" s="82"/>
      <c r="BX86" s="82"/>
      <c r="BY86" s="82"/>
      <c r="BZ86" s="82"/>
      <c r="CA86" s="82"/>
      <c r="CB86" s="45"/>
      <c r="CC86" s="84"/>
      <c r="CD86" s="82"/>
      <c r="CE86" s="124"/>
      <c r="CF86" s="82"/>
      <c r="CG86" s="82"/>
      <c r="CH86" s="82"/>
      <c r="CI86" s="82"/>
      <c r="CJ86" s="82"/>
      <c r="CK86" s="82"/>
    </row>
    <row r="87" spans="1:89" ht="12.75">
      <c r="A87" s="16">
        <v>85</v>
      </c>
      <c r="B87" s="38" t="s">
        <v>82</v>
      </c>
      <c r="C87" s="36">
        <f t="shared" si="4"/>
        <v>0</v>
      </c>
      <c r="D87" s="25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45">
        <f t="shared" si="5"/>
        <v>0</v>
      </c>
      <c r="R87" s="49"/>
      <c r="S87" s="49"/>
      <c r="T87" s="49"/>
      <c r="U87" s="49"/>
      <c r="V87" s="47"/>
      <c r="W87" s="49"/>
      <c r="X87" s="49"/>
      <c r="Y87" s="49"/>
      <c r="Z87" s="47"/>
      <c r="AA87" s="49"/>
      <c r="AB87" s="49"/>
      <c r="AC87" s="47"/>
      <c r="AD87" s="49"/>
      <c r="AE87" s="49"/>
      <c r="AF87" s="49"/>
      <c r="AG87" s="49"/>
      <c r="AH87" s="49"/>
      <c r="AI87" s="49"/>
      <c r="AJ87" s="12">
        <f>SUM(AK87:BA87)</f>
        <v>0</v>
      </c>
      <c r="AK87" s="49"/>
      <c r="AL87" s="49"/>
      <c r="AM87" s="49"/>
      <c r="AN87" s="49"/>
      <c r="AO87" s="49"/>
      <c r="AP87" s="49"/>
      <c r="AQ87" s="49"/>
      <c r="AR87" s="49"/>
      <c r="AS87" s="49"/>
      <c r="AT87" s="49"/>
      <c r="AU87" s="49"/>
      <c r="AV87" s="49"/>
      <c r="AW87" s="49"/>
      <c r="AX87" s="49"/>
      <c r="AY87" s="49"/>
      <c r="AZ87" s="49"/>
      <c r="BA87" s="49"/>
      <c r="BB87" s="82">
        <f t="shared" si="6"/>
        <v>0</v>
      </c>
      <c r="BC87" s="51"/>
      <c r="BD87" s="51"/>
      <c r="BE87" s="51"/>
      <c r="BF87" s="51"/>
      <c r="BG87" s="51"/>
      <c r="BH87" s="51"/>
      <c r="BI87" s="51"/>
      <c r="BJ87" s="51"/>
      <c r="BK87" s="51"/>
      <c r="BL87" s="51"/>
      <c r="BM87" s="51"/>
      <c r="BN87" s="51"/>
      <c r="BO87" s="51"/>
      <c r="BP87" s="51"/>
      <c r="BQ87" s="51"/>
      <c r="BR87" s="51"/>
      <c r="BS87" s="51"/>
      <c r="BT87" s="12">
        <f t="shared" si="7"/>
        <v>0</v>
      </c>
      <c r="BU87" s="123"/>
      <c r="BV87" s="123"/>
      <c r="BW87" s="82"/>
      <c r="BX87" s="82"/>
      <c r="BY87" s="82"/>
      <c r="BZ87" s="82"/>
      <c r="CA87" s="82">
        <v>0</v>
      </c>
      <c r="CB87" s="45"/>
      <c r="CC87" s="84"/>
      <c r="CD87" s="82"/>
      <c r="CE87" s="124"/>
      <c r="CF87" s="82"/>
      <c r="CG87" s="82"/>
      <c r="CH87" s="82"/>
      <c r="CI87" s="82"/>
      <c r="CJ87" s="82"/>
      <c r="CK87" s="82"/>
    </row>
    <row r="88" spans="1:89" ht="12.75">
      <c r="A88" s="82"/>
      <c r="B88" s="12" t="s">
        <v>34</v>
      </c>
      <c r="C88" s="36">
        <f t="shared" si="4"/>
        <v>558</v>
      </c>
      <c r="D88" s="81"/>
      <c r="E88" s="82">
        <f>SUM(E3:E87)</f>
        <v>5</v>
      </c>
      <c r="F88" s="82">
        <v>2</v>
      </c>
      <c r="G88" s="12"/>
      <c r="H88" s="12">
        <v>2</v>
      </c>
      <c r="I88" s="12">
        <v>2</v>
      </c>
      <c r="J88" s="82">
        <f>SUM(J3:J87)</f>
        <v>7</v>
      </c>
      <c r="K88" s="12"/>
      <c r="L88" s="82">
        <f>SUM(L3:L87)</f>
        <v>0</v>
      </c>
      <c r="M88" s="82">
        <f>SUM(M3:M87)</f>
        <v>2</v>
      </c>
      <c r="N88" s="82">
        <f>SUM(N3:N87)</f>
        <v>0</v>
      </c>
      <c r="O88" s="82">
        <v>0</v>
      </c>
      <c r="P88" s="82">
        <f>SUM(P3:P87)</f>
        <v>7</v>
      </c>
      <c r="Q88" s="12">
        <f t="shared" si="5"/>
        <v>124</v>
      </c>
      <c r="R88" s="82">
        <f>SUM(R3:R87)</f>
        <v>2</v>
      </c>
      <c r="S88" s="82">
        <f aca="true" t="shared" si="9" ref="S88:AI88">SUM(S3:S87)</f>
        <v>10</v>
      </c>
      <c r="T88" s="82">
        <f t="shared" si="9"/>
        <v>8</v>
      </c>
      <c r="U88" s="82">
        <f t="shared" si="9"/>
        <v>10</v>
      </c>
      <c r="V88" s="82">
        <f t="shared" si="9"/>
        <v>11</v>
      </c>
      <c r="W88" s="82">
        <f t="shared" si="9"/>
        <v>9</v>
      </c>
      <c r="X88" s="82">
        <f t="shared" si="9"/>
        <v>13</v>
      </c>
      <c r="Y88" s="82">
        <f t="shared" si="9"/>
        <v>8</v>
      </c>
      <c r="Z88" s="82">
        <f t="shared" si="9"/>
        <v>5</v>
      </c>
      <c r="AA88" s="82">
        <f t="shared" si="9"/>
        <v>0</v>
      </c>
      <c r="AB88" s="82">
        <f t="shared" si="9"/>
        <v>8</v>
      </c>
      <c r="AC88" s="82">
        <f t="shared" si="9"/>
        <v>2</v>
      </c>
      <c r="AD88" s="82">
        <f t="shared" si="9"/>
        <v>16</v>
      </c>
      <c r="AE88" s="82">
        <f t="shared" si="9"/>
        <v>15</v>
      </c>
      <c r="AF88" s="82">
        <f t="shared" si="9"/>
        <v>2</v>
      </c>
      <c r="AG88" s="82">
        <f t="shared" si="9"/>
        <v>0</v>
      </c>
      <c r="AH88" s="82">
        <f t="shared" si="9"/>
        <v>5</v>
      </c>
      <c r="AI88" s="82">
        <f t="shared" si="9"/>
        <v>0</v>
      </c>
      <c r="AJ88" s="12">
        <f>SUM(AK88:BA88)</f>
        <v>76</v>
      </c>
      <c r="AK88" s="82">
        <v>12</v>
      </c>
      <c r="AL88" s="82">
        <v>6</v>
      </c>
      <c r="AM88" s="82">
        <v>6</v>
      </c>
      <c r="AN88" s="82">
        <v>4</v>
      </c>
      <c r="AO88" s="82">
        <v>10</v>
      </c>
      <c r="AP88" s="82">
        <v>4</v>
      </c>
      <c r="AQ88" s="82">
        <v>2</v>
      </c>
      <c r="AR88" s="82">
        <v>0</v>
      </c>
      <c r="AS88" s="82"/>
      <c r="AT88" s="82">
        <v>0</v>
      </c>
      <c r="AU88" s="82">
        <v>4</v>
      </c>
      <c r="AV88" s="82"/>
      <c r="AW88" s="82">
        <v>0</v>
      </c>
      <c r="AX88" s="82">
        <v>9</v>
      </c>
      <c r="AY88" s="82">
        <v>2</v>
      </c>
      <c r="AZ88" s="82">
        <v>12</v>
      </c>
      <c r="BA88" s="82">
        <v>5</v>
      </c>
      <c r="BB88" s="82">
        <v>91</v>
      </c>
      <c r="BC88" s="83">
        <f>SUM(BC3:BC87)</f>
        <v>15</v>
      </c>
      <c r="BD88" s="83">
        <f aca="true" t="shared" si="10" ref="BD88:CK88">SUM(BD3:BD87)</f>
        <v>17</v>
      </c>
      <c r="BE88" s="83">
        <f t="shared" si="10"/>
        <v>6</v>
      </c>
      <c r="BF88" s="83">
        <f t="shared" si="10"/>
        <v>8</v>
      </c>
      <c r="BG88" s="83">
        <f t="shared" si="10"/>
        <v>0</v>
      </c>
      <c r="BH88" s="83">
        <f t="shared" si="10"/>
        <v>3</v>
      </c>
      <c r="BI88" s="83">
        <f t="shared" si="10"/>
        <v>9</v>
      </c>
      <c r="BJ88" s="83">
        <f t="shared" si="10"/>
        <v>1</v>
      </c>
      <c r="BK88" s="83">
        <f t="shared" si="10"/>
        <v>6</v>
      </c>
      <c r="BL88" s="83">
        <f t="shared" si="10"/>
        <v>1</v>
      </c>
      <c r="BM88" s="83">
        <f t="shared" si="10"/>
        <v>0</v>
      </c>
      <c r="BN88" s="83">
        <f t="shared" si="10"/>
        <v>8</v>
      </c>
      <c r="BO88" s="83">
        <f t="shared" si="10"/>
        <v>0</v>
      </c>
      <c r="BP88" s="83">
        <f t="shared" si="10"/>
        <v>10</v>
      </c>
      <c r="BQ88" s="83">
        <f t="shared" si="10"/>
        <v>3</v>
      </c>
      <c r="BR88" s="83">
        <f t="shared" si="10"/>
        <v>2</v>
      </c>
      <c r="BS88" s="83">
        <f t="shared" si="10"/>
        <v>3</v>
      </c>
      <c r="BT88" s="12">
        <f t="shared" si="7"/>
        <v>30</v>
      </c>
      <c r="BU88" s="125">
        <f t="shared" si="10"/>
        <v>20</v>
      </c>
      <c r="BV88" s="125">
        <f t="shared" si="10"/>
        <v>10</v>
      </c>
      <c r="BW88" s="50">
        <f t="shared" si="10"/>
        <v>17</v>
      </c>
      <c r="BX88" s="50">
        <f t="shared" si="10"/>
        <v>9</v>
      </c>
      <c r="BY88" s="50">
        <f t="shared" si="10"/>
        <v>2</v>
      </c>
      <c r="BZ88" s="50">
        <f t="shared" si="10"/>
        <v>35</v>
      </c>
      <c r="CA88" s="50">
        <f t="shared" si="10"/>
        <v>18</v>
      </c>
      <c r="CB88" s="50">
        <f t="shared" si="10"/>
        <v>8</v>
      </c>
      <c r="CC88" s="50">
        <f t="shared" si="10"/>
        <v>28</v>
      </c>
      <c r="CD88" s="50">
        <f t="shared" si="10"/>
        <v>19</v>
      </c>
      <c r="CE88" s="126">
        <f t="shared" si="10"/>
        <v>23</v>
      </c>
      <c r="CF88" s="50">
        <f t="shared" si="10"/>
        <v>12</v>
      </c>
      <c r="CG88" s="50">
        <f t="shared" si="10"/>
        <v>25</v>
      </c>
      <c r="CH88" s="50">
        <f t="shared" si="10"/>
        <v>11</v>
      </c>
      <c r="CI88" s="50">
        <f t="shared" si="10"/>
        <v>1</v>
      </c>
      <c r="CJ88" s="50">
        <f t="shared" si="10"/>
        <v>2</v>
      </c>
      <c r="CK88" s="50">
        <f t="shared" si="10"/>
        <v>3</v>
      </c>
    </row>
    <row r="93" ht="12.75">
      <c r="AQ93" s="127"/>
    </row>
  </sheetData>
  <sheetProtection/>
  <mergeCells count="5">
    <mergeCell ref="AK1:AQ1"/>
    <mergeCell ref="A1:A2"/>
    <mergeCell ref="B1:B2"/>
    <mergeCell ref="C1:C2"/>
    <mergeCell ref="D1:K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H88"/>
  <sheetViews>
    <sheetView tabSelected="1" zoomScalePageLayoutView="0" workbookViewId="0" topLeftCell="A1">
      <pane xSplit="2" ySplit="2" topLeftCell="C22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R41" sqref="BR41"/>
    </sheetView>
  </sheetViews>
  <sheetFormatPr defaultColWidth="9.140625" defaultRowHeight="12.75"/>
  <cols>
    <col min="1" max="1" width="4.140625" style="58" bestFit="1" customWidth="1"/>
    <col min="2" max="2" width="43.421875" style="22" customWidth="1"/>
    <col min="3" max="3" width="6.7109375" style="58" customWidth="1"/>
    <col min="4" max="4" width="3.28125" style="58" bestFit="1" customWidth="1"/>
    <col min="5" max="5" width="5.28125" style="58" customWidth="1"/>
    <col min="6" max="6" width="5.7109375" style="58" customWidth="1"/>
    <col min="7" max="7" width="3.28125" style="58" customWidth="1"/>
    <col min="8" max="8" width="3.28125" style="58" bestFit="1" customWidth="1"/>
    <col min="9" max="9" width="5.421875" style="58" customWidth="1"/>
    <col min="10" max="10" width="3.28125" style="58" customWidth="1"/>
    <col min="11" max="11" width="5.7109375" style="58" bestFit="1" customWidth="1"/>
    <col min="12" max="12" width="3.28125" style="58" bestFit="1" customWidth="1"/>
    <col min="13" max="13" width="3.140625" style="58" customWidth="1"/>
    <col min="14" max="14" width="3.28125" style="58" customWidth="1"/>
    <col min="15" max="15" width="5.28125" style="58" customWidth="1"/>
    <col min="16" max="16" width="4.140625" style="58" customWidth="1"/>
    <col min="17" max="17" width="0.13671875" style="58" customWidth="1"/>
    <col min="18" max="18" width="3.57421875" style="58" hidden="1" customWidth="1"/>
    <col min="19" max="25" width="5.7109375" style="58" hidden="1" customWidth="1"/>
    <col min="26" max="26" width="5.140625" style="58" hidden="1" customWidth="1"/>
    <col min="27" max="31" width="5.7109375" style="58" hidden="1" customWidth="1"/>
    <col min="32" max="32" width="7.57421875" style="58" hidden="1" customWidth="1"/>
    <col min="33" max="33" width="9.7109375" style="58" hidden="1" customWidth="1"/>
    <col min="34" max="34" width="5.7109375" style="58" hidden="1" customWidth="1"/>
    <col min="35" max="35" width="5.57421875" style="58" customWidth="1"/>
    <col min="36" max="39" width="5.7109375" style="58" hidden="1" customWidth="1"/>
    <col min="40" max="41" width="8.140625" style="58" hidden="1" customWidth="1"/>
    <col min="42" max="45" width="5.7109375" style="58" hidden="1" customWidth="1"/>
    <col min="46" max="46" width="8.140625" style="58" hidden="1" customWidth="1"/>
    <col min="47" max="49" width="6.421875" style="58" hidden="1" customWidth="1"/>
    <col min="50" max="51" width="5.7109375" style="58" hidden="1" customWidth="1"/>
    <col min="52" max="52" width="3.28125" style="58" hidden="1" customWidth="1"/>
    <col min="53" max="53" width="3.28125" style="58" customWidth="1"/>
    <col min="54" max="54" width="0.13671875" style="58" customWidth="1"/>
    <col min="55" max="59" width="5.7109375" style="58" hidden="1" customWidth="1"/>
    <col min="60" max="62" width="8.140625" style="58" hidden="1" customWidth="1"/>
    <col min="63" max="63" width="5.00390625" style="62" customWidth="1"/>
    <col min="64" max="65" width="5.140625" style="62" hidden="1" customWidth="1"/>
    <col min="66" max="66" width="5.140625" style="58" customWidth="1"/>
    <col min="67" max="71" width="3.28125" style="58" customWidth="1"/>
    <col min="72" max="72" width="0.13671875" style="58" customWidth="1"/>
    <col min="73" max="73" width="3.57421875" style="58" customWidth="1"/>
    <col min="74" max="74" width="4.140625" style="58" customWidth="1"/>
    <col min="75" max="75" width="0.13671875" style="58" customWidth="1"/>
    <col min="76" max="78" width="3.28125" style="58" bestFit="1" customWidth="1"/>
    <col min="79" max="79" width="3.140625" style="58" customWidth="1"/>
    <col min="80" max="80" width="3.28125" style="58" hidden="1" customWidth="1"/>
    <col min="81" max="81" width="5.7109375" style="58" hidden="1" customWidth="1"/>
    <col min="82" max="82" width="3.140625" style="58" customWidth="1"/>
    <col min="83" max="85" width="3.28125" style="58" bestFit="1" customWidth="1"/>
    <col min="86" max="86" width="5.7109375" style="58" bestFit="1" customWidth="1"/>
    <col min="87" max="16384" width="9.140625" style="58" customWidth="1"/>
  </cols>
  <sheetData>
    <row r="1" spans="1:86" ht="12.75" customHeight="1">
      <c r="A1" s="92" t="s">
        <v>35</v>
      </c>
      <c r="B1" s="93" t="s">
        <v>0</v>
      </c>
      <c r="C1" s="94" t="s">
        <v>262</v>
      </c>
      <c r="D1" s="95" t="s">
        <v>179</v>
      </c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  <c r="AO1" s="96"/>
      <c r="AP1" s="96"/>
      <c r="AQ1" s="96"/>
      <c r="AR1" s="96"/>
      <c r="AS1" s="96"/>
      <c r="AT1" s="96"/>
      <c r="AU1" s="96"/>
      <c r="AV1" s="96"/>
      <c r="AW1" s="96"/>
      <c r="AX1" s="96"/>
      <c r="AY1" s="96"/>
      <c r="AZ1" s="96"/>
      <c r="BA1" s="96"/>
      <c r="BB1" s="96"/>
      <c r="BC1" s="96"/>
      <c r="BD1" s="96"/>
      <c r="BE1" s="96"/>
      <c r="BF1" s="96"/>
      <c r="BG1" s="96"/>
      <c r="BH1" s="96"/>
      <c r="BI1" s="96"/>
      <c r="BJ1" s="96"/>
      <c r="BK1" s="96"/>
      <c r="BL1" s="96"/>
      <c r="BM1" s="96"/>
      <c r="BN1" s="96"/>
      <c r="BO1" s="96"/>
      <c r="BP1" s="96"/>
      <c r="BQ1" s="96"/>
      <c r="BR1" s="96"/>
      <c r="BS1" s="96"/>
      <c r="BT1" s="96"/>
      <c r="BU1" s="96"/>
      <c r="BV1" s="96"/>
      <c r="BW1" s="96"/>
      <c r="BX1" s="96"/>
      <c r="BY1" s="96"/>
      <c r="BZ1" s="96"/>
      <c r="CA1" s="96"/>
      <c r="CB1" s="96"/>
      <c r="CC1" s="96"/>
      <c r="CD1" s="96"/>
      <c r="CE1" s="96"/>
      <c r="CF1" s="96"/>
      <c r="CG1" s="96"/>
      <c r="CH1" s="96"/>
    </row>
    <row r="2" spans="1:86" ht="176.25" customHeight="1">
      <c r="A2" s="92"/>
      <c r="B2" s="93"/>
      <c r="C2" s="94"/>
      <c r="D2" s="63" t="s">
        <v>180</v>
      </c>
      <c r="E2" s="63" t="s">
        <v>111</v>
      </c>
      <c r="F2" s="63" t="s">
        <v>112</v>
      </c>
      <c r="G2" s="63" t="s">
        <v>113</v>
      </c>
      <c r="H2" s="63" t="s">
        <v>252</v>
      </c>
      <c r="I2" s="31" t="s">
        <v>223</v>
      </c>
      <c r="J2" s="63" t="s">
        <v>263</v>
      </c>
      <c r="K2" s="63" t="s">
        <v>116</v>
      </c>
      <c r="L2" s="63" t="s">
        <v>117</v>
      </c>
      <c r="M2" s="63" t="s">
        <v>181</v>
      </c>
      <c r="N2" s="63" t="s">
        <v>145</v>
      </c>
      <c r="O2" s="31" t="s">
        <v>219</v>
      </c>
      <c r="P2" s="59" t="s">
        <v>261</v>
      </c>
      <c r="Q2" s="64" t="s">
        <v>227</v>
      </c>
      <c r="R2" s="64" t="s">
        <v>142</v>
      </c>
      <c r="S2" s="64" t="s">
        <v>228</v>
      </c>
      <c r="T2" s="64" t="s">
        <v>229</v>
      </c>
      <c r="U2" s="64" t="s">
        <v>230</v>
      </c>
      <c r="V2" s="64" t="s">
        <v>231</v>
      </c>
      <c r="W2" s="64" t="s">
        <v>241</v>
      </c>
      <c r="X2" s="64" t="s">
        <v>242</v>
      </c>
      <c r="Y2" s="64" t="s">
        <v>120</v>
      </c>
      <c r="Z2" s="64" t="s">
        <v>234</v>
      </c>
      <c r="AA2" s="64" t="s">
        <v>235</v>
      </c>
      <c r="AB2" s="64" t="s">
        <v>236</v>
      </c>
      <c r="AC2" s="64" t="s">
        <v>143</v>
      </c>
      <c r="AD2" s="64" t="s">
        <v>237</v>
      </c>
      <c r="AE2" s="64" t="s">
        <v>238</v>
      </c>
      <c r="AF2" s="64" t="s">
        <v>239</v>
      </c>
      <c r="AG2" s="64" t="s">
        <v>240</v>
      </c>
      <c r="AH2" s="64" t="s">
        <v>243</v>
      </c>
      <c r="AI2" s="31" t="s">
        <v>221</v>
      </c>
      <c r="AJ2" s="64" t="s">
        <v>121</v>
      </c>
      <c r="AK2" s="64" t="s">
        <v>154</v>
      </c>
      <c r="AL2" s="64" t="s">
        <v>155</v>
      </c>
      <c r="AM2" s="64" t="s">
        <v>156</v>
      </c>
      <c r="AN2" s="64" t="s">
        <v>157</v>
      </c>
      <c r="AO2" s="64" t="s">
        <v>158</v>
      </c>
      <c r="AP2" s="64" t="s">
        <v>159</v>
      </c>
      <c r="AQ2" s="64" t="s">
        <v>160</v>
      </c>
      <c r="AR2" s="64" t="s">
        <v>161</v>
      </c>
      <c r="AS2" s="64" t="s">
        <v>162</v>
      </c>
      <c r="AT2" s="64" t="s">
        <v>163</v>
      </c>
      <c r="AU2" s="64" t="s">
        <v>164</v>
      </c>
      <c r="AV2" s="64" t="s">
        <v>165</v>
      </c>
      <c r="AW2" s="64" t="s">
        <v>122</v>
      </c>
      <c r="AX2" s="64" t="s">
        <v>166</v>
      </c>
      <c r="AY2" s="64" t="s">
        <v>167</v>
      </c>
      <c r="AZ2" s="64" t="s">
        <v>123</v>
      </c>
      <c r="BA2" s="32" t="s">
        <v>258</v>
      </c>
      <c r="BB2" s="65" t="s">
        <v>255</v>
      </c>
      <c r="BC2" s="65" t="s">
        <v>125</v>
      </c>
      <c r="BD2" s="65" t="s">
        <v>124</v>
      </c>
      <c r="BE2" s="65" t="s">
        <v>182</v>
      </c>
      <c r="BF2" s="65" t="s">
        <v>170</v>
      </c>
      <c r="BG2" s="66" t="s">
        <v>126</v>
      </c>
      <c r="BH2" s="66" t="s">
        <v>171</v>
      </c>
      <c r="BI2" s="66" t="s">
        <v>260</v>
      </c>
      <c r="BJ2" s="66" t="s">
        <v>174</v>
      </c>
      <c r="BK2" s="31" t="s">
        <v>248</v>
      </c>
      <c r="BL2" s="64" t="s">
        <v>246</v>
      </c>
      <c r="BM2" s="64" t="s">
        <v>247</v>
      </c>
      <c r="BN2" s="67" t="s">
        <v>128</v>
      </c>
      <c r="BO2" s="63" t="s">
        <v>129</v>
      </c>
      <c r="BP2" s="63" t="s">
        <v>130</v>
      </c>
      <c r="BQ2" s="63" t="s">
        <v>131</v>
      </c>
      <c r="BR2" s="63" t="s">
        <v>132</v>
      </c>
      <c r="BS2" s="63" t="s">
        <v>148</v>
      </c>
      <c r="BT2" s="63" t="s">
        <v>147</v>
      </c>
      <c r="BU2" s="63" t="s">
        <v>133</v>
      </c>
      <c r="BV2" s="63" t="s">
        <v>134</v>
      </c>
      <c r="BW2" s="63" t="s">
        <v>134</v>
      </c>
      <c r="BX2" s="63" t="s">
        <v>135</v>
      </c>
      <c r="BY2" s="63" t="s">
        <v>136</v>
      </c>
      <c r="BZ2" s="63" t="s">
        <v>137</v>
      </c>
      <c r="CA2" s="63" t="s">
        <v>253</v>
      </c>
      <c r="CB2" s="63" t="s">
        <v>183</v>
      </c>
      <c r="CC2" s="63" t="s">
        <v>184</v>
      </c>
      <c r="CD2" s="63" t="s">
        <v>138</v>
      </c>
      <c r="CE2" s="63" t="s">
        <v>139</v>
      </c>
      <c r="CF2" s="63" t="s">
        <v>140</v>
      </c>
      <c r="CG2" s="63" t="s">
        <v>141</v>
      </c>
      <c r="CH2" s="31" t="s">
        <v>222</v>
      </c>
    </row>
    <row r="3" spans="1:86" ht="12.75">
      <c r="A3" s="60">
        <v>1</v>
      </c>
      <c r="B3" s="24" t="s">
        <v>185</v>
      </c>
      <c r="C3" s="68">
        <f aca="true" t="shared" si="0" ref="C3:C35">SUM(D3:P3,AI3,BA3,BK3,BN3:CH3)</f>
        <v>39</v>
      </c>
      <c r="D3" s="42"/>
      <c r="E3" s="42"/>
      <c r="F3" s="69"/>
      <c r="G3" s="42"/>
      <c r="H3" s="79"/>
      <c r="I3" s="42"/>
      <c r="J3" s="79"/>
      <c r="K3" s="79"/>
      <c r="L3" s="42"/>
      <c r="M3" s="70"/>
      <c r="N3" s="42">
        <v>4</v>
      </c>
      <c r="O3" s="42">
        <v>4</v>
      </c>
      <c r="P3" s="42">
        <f>SUM(Q3:AH3)</f>
        <v>4</v>
      </c>
      <c r="Q3" s="71">
        <v>1</v>
      </c>
      <c r="R3" s="71"/>
      <c r="S3" s="71">
        <v>1</v>
      </c>
      <c r="T3" s="71">
        <v>1</v>
      </c>
      <c r="U3" s="71">
        <v>1</v>
      </c>
      <c r="V3" s="71"/>
      <c r="W3" s="71"/>
      <c r="X3" s="71">
        <v>0</v>
      </c>
      <c r="Y3" s="71"/>
      <c r="Z3" s="71"/>
      <c r="AA3" s="71"/>
      <c r="AB3" s="71">
        <v>0</v>
      </c>
      <c r="AC3" s="71"/>
      <c r="AD3" s="71"/>
      <c r="AE3" s="71"/>
      <c r="AF3" s="71"/>
      <c r="AG3" s="71"/>
      <c r="AH3" s="71"/>
      <c r="AI3" s="42">
        <f>AJ3+AK3+AL3+AM3+AN3+AO3+AP3+AQ3+AR3+AS3+AT3+AU3+AV3+AW3+AX3+AY3+AZ3</f>
        <v>2</v>
      </c>
      <c r="AJ3" s="71"/>
      <c r="AK3" s="71"/>
      <c r="AL3" s="71">
        <v>2</v>
      </c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69">
        <v>3</v>
      </c>
      <c r="BB3" s="72">
        <v>2</v>
      </c>
      <c r="BC3" s="72"/>
      <c r="BD3" s="72"/>
      <c r="BE3" s="72"/>
      <c r="BF3" s="73">
        <v>1</v>
      </c>
      <c r="BG3" s="73"/>
      <c r="BH3" s="73"/>
      <c r="BI3" s="73"/>
      <c r="BJ3" s="73"/>
      <c r="BK3" s="70">
        <v>1</v>
      </c>
      <c r="BL3" s="74"/>
      <c r="BM3" s="71">
        <v>1</v>
      </c>
      <c r="BN3" s="75">
        <v>1</v>
      </c>
      <c r="BO3" s="42">
        <v>2</v>
      </c>
      <c r="BP3" s="42">
        <v>0</v>
      </c>
      <c r="BQ3" s="42">
        <v>3</v>
      </c>
      <c r="BR3" s="70">
        <v>4</v>
      </c>
      <c r="BS3" s="41">
        <v>2</v>
      </c>
      <c r="BT3" s="42"/>
      <c r="BU3" s="69">
        <v>4</v>
      </c>
      <c r="BV3" s="70">
        <v>1</v>
      </c>
      <c r="BW3" s="42"/>
      <c r="BX3" s="79">
        <v>1</v>
      </c>
      <c r="BY3" s="42"/>
      <c r="BZ3" s="42">
        <v>3</v>
      </c>
      <c r="CA3" s="42"/>
      <c r="CB3" s="41"/>
      <c r="CC3" s="41"/>
      <c r="CD3" s="70"/>
      <c r="CE3" s="79"/>
      <c r="CF3" s="42">
        <f aca="true" t="shared" si="1" ref="CF3:CF29">SUM(CG3:CK3)</f>
        <v>0</v>
      </c>
      <c r="CG3" s="42"/>
      <c r="CH3" s="70"/>
    </row>
    <row r="4" spans="1:86" ht="12.75">
      <c r="A4" s="60">
        <f>A3+1</f>
        <v>2</v>
      </c>
      <c r="B4" s="24" t="s">
        <v>186</v>
      </c>
      <c r="C4" s="68">
        <f t="shared" si="0"/>
        <v>3</v>
      </c>
      <c r="D4" s="42"/>
      <c r="E4" s="42"/>
      <c r="F4" s="69"/>
      <c r="G4" s="42"/>
      <c r="H4" s="79"/>
      <c r="I4" s="42"/>
      <c r="J4" s="79"/>
      <c r="K4" s="79"/>
      <c r="L4" s="42"/>
      <c r="M4" s="70"/>
      <c r="N4" s="42"/>
      <c r="O4" s="42"/>
      <c r="P4" s="42">
        <f aca="true" t="shared" si="2" ref="P4:P35">SUM(Q4:AH4)</f>
        <v>0</v>
      </c>
      <c r="Q4" s="71"/>
      <c r="R4" s="71"/>
      <c r="S4" s="71"/>
      <c r="T4" s="71"/>
      <c r="U4" s="71">
        <v>0</v>
      </c>
      <c r="V4" s="71"/>
      <c r="W4" s="71"/>
      <c r="X4" s="71">
        <v>0</v>
      </c>
      <c r="Y4" s="71"/>
      <c r="Z4" s="71"/>
      <c r="AA4" s="71"/>
      <c r="AB4" s="71">
        <v>0</v>
      </c>
      <c r="AC4" s="71"/>
      <c r="AD4" s="71"/>
      <c r="AE4" s="71"/>
      <c r="AF4" s="71"/>
      <c r="AG4" s="71"/>
      <c r="AH4" s="71"/>
      <c r="AI4" s="42">
        <f aca="true" t="shared" si="3" ref="AI4:AI35">AJ4+AK4+AL4+AM4+AN4+AO4+AP4+AQ4+AR4+AS4+AT4+AU4+AV4+AW4+AX4+AY4+AZ4</f>
        <v>0</v>
      </c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69">
        <v>3</v>
      </c>
      <c r="BB4" s="72"/>
      <c r="BC4" s="72"/>
      <c r="BD4" s="72"/>
      <c r="BE4" s="72"/>
      <c r="BF4" s="73"/>
      <c r="BG4" s="73">
        <v>1</v>
      </c>
      <c r="BH4" s="73"/>
      <c r="BI4" s="73"/>
      <c r="BJ4" s="73">
        <v>2</v>
      </c>
      <c r="BK4" s="70">
        <v>0</v>
      </c>
      <c r="BL4" s="74"/>
      <c r="BM4" s="71"/>
      <c r="BN4" s="75"/>
      <c r="BO4" s="42"/>
      <c r="BP4" s="42"/>
      <c r="BQ4" s="42"/>
      <c r="BR4" s="70">
        <v>0</v>
      </c>
      <c r="BS4" s="41"/>
      <c r="BT4" s="42"/>
      <c r="BU4" s="69"/>
      <c r="BV4" s="70"/>
      <c r="BW4" s="42"/>
      <c r="BX4" s="79"/>
      <c r="BY4" s="42"/>
      <c r="BZ4" s="42"/>
      <c r="CA4" s="42"/>
      <c r="CB4" s="41"/>
      <c r="CC4" s="41"/>
      <c r="CD4" s="70"/>
      <c r="CE4" s="79"/>
      <c r="CF4" s="42">
        <f t="shared" si="1"/>
        <v>0</v>
      </c>
      <c r="CG4" s="42"/>
      <c r="CH4" s="70"/>
    </row>
    <row r="5" spans="1:86" ht="12.75">
      <c r="A5" s="60">
        <f aca="true" t="shared" si="4" ref="A5:A27">A4+1</f>
        <v>3</v>
      </c>
      <c r="B5" s="24" t="s">
        <v>187</v>
      </c>
      <c r="C5" s="68">
        <f t="shared" si="0"/>
        <v>18</v>
      </c>
      <c r="D5" s="42"/>
      <c r="E5" s="42"/>
      <c r="F5" s="69"/>
      <c r="G5" s="42"/>
      <c r="H5" s="79"/>
      <c r="I5" s="42"/>
      <c r="J5" s="79"/>
      <c r="K5" s="79"/>
      <c r="L5" s="42"/>
      <c r="M5" s="70"/>
      <c r="N5" s="42"/>
      <c r="O5" s="42"/>
      <c r="P5" s="42">
        <f t="shared" si="2"/>
        <v>2</v>
      </c>
      <c r="Q5" s="71"/>
      <c r="R5" s="71"/>
      <c r="S5" s="71"/>
      <c r="T5" s="71"/>
      <c r="U5" s="71">
        <v>0</v>
      </c>
      <c r="V5" s="71"/>
      <c r="W5" s="71"/>
      <c r="X5" s="71">
        <v>0</v>
      </c>
      <c r="Y5" s="71"/>
      <c r="Z5" s="71"/>
      <c r="AA5" s="71"/>
      <c r="AB5" s="71">
        <v>0</v>
      </c>
      <c r="AC5" s="71"/>
      <c r="AD5" s="71">
        <v>2</v>
      </c>
      <c r="AE5" s="71"/>
      <c r="AF5" s="71"/>
      <c r="AG5" s="71"/>
      <c r="AH5" s="71"/>
      <c r="AI5" s="42">
        <f t="shared" si="3"/>
        <v>1</v>
      </c>
      <c r="AJ5" s="71"/>
      <c r="AK5" s="71"/>
      <c r="AL5" s="71"/>
      <c r="AM5" s="71"/>
      <c r="AN5" s="71"/>
      <c r="AO5" s="71">
        <v>1</v>
      </c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69">
        <v>2</v>
      </c>
      <c r="BB5" s="72"/>
      <c r="BC5" s="72"/>
      <c r="BD5" s="72"/>
      <c r="BE5" s="72"/>
      <c r="BF5" s="73"/>
      <c r="BG5" s="73"/>
      <c r="BH5" s="73"/>
      <c r="BI5" s="73"/>
      <c r="BJ5" s="73">
        <v>2</v>
      </c>
      <c r="BK5" s="70">
        <v>0</v>
      </c>
      <c r="BL5" s="74"/>
      <c r="BM5" s="71"/>
      <c r="BN5" s="75"/>
      <c r="BO5" s="42"/>
      <c r="BP5" s="42"/>
      <c r="BQ5" s="42">
        <v>3</v>
      </c>
      <c r="BR5" s="70">
        <v>0</v>
      </c>
      <c r="BS5" s="41">
        <v>1</v>
      </c>
      <c r="BT5" s="42"/>
      <c r="BU5" s="69"/>
      <c r="BV5" s="70">
        <v>5</v>
      </c>
      <c r="BW5" s="42"/>
      <c r="BX5" s="79">
        <v>2</v>
      </c>
      <c r="BY5" s="42">
        <v>2</v>
      </c>
      <c r="BZ5" s="42"/>
      <c r="CA5" s="42"/>
      <c r="CB5" s="41"/>
      <c r="CC5" s="41"/>
      <c r="CD5" s="70"/>
      <c r="CE5" s="79"/>
      <c r="CF5" s="42">
        <f t="shared" si="1"/>
        <v>0</v>
      </c>
      <c r="CG5" s="42"/>
      <c r="CH5" s="70"/>
    </row>
    <row r="6" spans="1:86" ht="12.75">
      <c r="A6" s="60">
        <f t="shared" si="4"/>
        <v>4</v>
      </c>
      <c r="B6" s="24" t="s">
        <v>188</v>
      </c>
      <c r="C6" s="68">
        <f t="shared" si="0"/>
        <v>3</v>
      </c>
      <c r="D6" s="42"/>
      <c r="E6" s="42"/>
      <c r="F6" s="69"/>
      <c r="G6" s="42"/>
      <c r="H6" s="79"/>
      <c r="I6" s="42"/>
      <c r="J6" s="79"/>
      <c r="K6" s="79"/>
      <c r="L6" s="42"/>
      <c r="M6" s="70"/>
      <c r="N6" s="42"/>
      <c r="O6" s="42"/>
      <c r="P6" s="42">
        <f t="shared" si="2"/>
        <v>1</v>
      </c>
      <c r="Q6" s="71"/>
      <c r="R6" s="71"/>
      <c r="S6" s="71"/>
      <c r="T6" s="71"/>
      <c r="U6" s="71">
        <v>0</v>
      </c>
      <c r="V6" s="71">
        <v>1</v>
      </c>
      <c r="W6" s="71"/>
      <c r="X6" s="71">
        <v>0</v>
      </c>
      <c r="Y6" s="71"/>
      <c r="Z6" s="71"/>
      <c r="AA6" s="71"/>
      <c r="AB6" s="71">
        <v>0</v>
      </c>
      <c r="AC6" s="71"/>
      <c r="AD6" s="71"/>
      <c r="AE6" s="71"/>
      <c r="AF6" s="71"/>
      <c r="AG6" s="71"/>
      <c r="AH6" s="71"/>
      <c r="AI6" s="42">
        <f t="shared" si="3"/>
        <v>0</v>
      </c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69">
        <v>1</v>
      </c>
      <c r="BB6" s="72"/>
      <c r="BC6" s="72">
        <v>1</v>
      </c>
      <c r="BD6" s="72"/>
      <c r="BE6" s="72"/>
      <c r="BF6" s="73"/>
      <c r="BG6" s="73"/>
      <c r="BH6" s="73"/>
      <c r="BI6" s="73"/>
      <c r="BJ6" s="73"/>
      <c r="BK6" s="70">
        <v>0</v>
      </c>
      <c r="BL6" s="74"/>
      <c r="BM6" s="71"/>
      <c r="BN6" s="75"/>
      <c r="BO6" s="42"/>
      <c r="BP6" s="42"/>
      <c r="BQ6" s="42"/>
      <c r="BR6" s="70">
        <v>0</v>
      </c>
      <c r="BS6" s="41"/>
      <c r="BT6" s="42"/>
      <c r="BU6" s="69"/>
      <c r="BV6" s="70"/>
      <c r="BW6" s="42"/>
      <c r="BX6" s="79"/>
      <c r="BY6" s="42"/>
      <c r="BZ6" s="42"/>
      <c r="CA6" s="42">
        <v>1</v>
      </c>
      <c r="CB6" s="41"/>
      <c r="CC6" s="41"/>
      <c r="CD6" s="70"/>
      <c r="CE6" s="79"/>
      <c r="CF6" s="42">
        <f t="shared" si="1"/>
        <v>0</v>
      </c>
      <c r="CG6" s="42"/>
      <c r="CH6" s="70"/>
    </row>
    <row r="7" spans="1:86" ht="12.75">
      <c r="A7" s="60">
        <f t="shared" si="4"/>
        <v>5</v>
      </c>
      <c r="B7" s="24" t="s">
        <v>189</v>
      </c>
      <c r="C7" s="68">
        <f t="shared" si="0"/>
        <v>9</v>
      </c>
      <c r="D7" s="42"/>
      <c r="E7" s="42"/>
      <c r="F7" s="69"/>
      <c r="G7" s="42"/>
      <c r="H7" s="79"/>
      <c r="I7" s="42"/>
      <c r="J7" s="79"/>
      <c r="K7" s="79"/>
      <c r="L7" s="42"/>
      <c r="M7" s="70"/>
      <c r="N7" s="42"/>
      <c r="O7" s="42"/>
      <c r="P7" s="42">
        <f t="shared" si="2"/>
        <v>4</v>
      </c>
      <c r="Q7" s="71"/>
      <c r="R7" s="71"/>
      <c r="S7" s="71">
        <v>1</v>
      </c>
      <c r="T7" s="71"/>
      <c r="U7" s="71">
        <v>0</v>
      </c>
      <c r="V7" s="71">
        <v>1</v>
      </c>
      <c r="W7" s="71"/>
      <c r="X7" s="71">
        <v>1</v>
      </c>
      <c r="Y7" s="71"/>
      <c r="Z7" s="71"/>
      <c r="AA7" s="71"/>
      <c r="AB7" s="71">
        <v>0</v>
      </c>
      <c r="AC7" s="71">
        <v>1</v>
      </c>
      <c r="AD7" s="71"/>
      <c r="AE7" s="71"/>
      <c r="AF7" s="71"/>
      <c r="AG7" s="71"/>
      <c r="AH7" s="71"/>
      <c r="AI7" s="42">
        <f t="shared" si="3"/>
        <v>2</v>
      </c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>
        <v>2</v>
      </c>
      <c r="AZ7" s="71"/>
      <c r="BA7" s="69">
        <v>1</v>
      </c>
      <c r="BB7" s="72"/>
      <c r="BC7" s="72">
        <v>1</v>
      </c>
      <c r="BD7" s="72"/>
      <c r="BE7" s="72"/>
      <c r="BF7" s="73"/>
      <c r="BG7" s="73"/>
      <c r="BH7" s="73"/>
      <c r="BI7" s="73"/>
      <c r="BJ7" s="73"/>
      <c r="BK7" s="70">
        <v>0</v>
      </c>
      <c r="BL7" s="74"/>
      <c r="BM7" s="71"/>
      <c r="BN7" s="75"/>
      <c r="BO7" s="42"/>
      <c r="BP7" s="42"/>
      <c r="BQ7" s="42"/>
      <c r="BR7" s="70">
        <v>0</v>
      </c>
      <c r="BS7" s="41">
        <v>1</v>
      </c>
      <c r="BT7" s="42"/>
      <c r="BU7" s="69">
        <v>1</v>
      </c>
      <c r="BV7" s="70"/>
      <c r="BW7" s="42"/>
      <c r="BX7" s="79"/>
      <c r="BY7" s="42"/>
      <c r="BZ7" s="42"/>
      <c r="CA7" s="42"/>
      <c r="CB7" s="41"/>
      <c r="CC7" s="41"/>
      <c r="CD7" s="70"/>
      <c r="CE7" s="79"/>
      <c r="CF7" s="42">
        <f t="shared" si="1"/>
        <v>0</v>
      </c>
      <c r="CG7" s="42"/>
      <c r="CH7" s="70"/>
    </row>
    <row r="8" spans="1:86" ht="12.75">
      <c r="A8" s="60">
        <f t="shared" si="4"/>
        <v>6</v>
      </c>
      <c r="B8" s="24" t="s">
        <v>190</v>
      </c>
      <c r="C8" s="68">
        <f t="shared" si="0"/>
        <v>12</v>
      </c>
      <c r="D8" s="42"/>
      <c r="E8" s="42"/>
      <c r="F8" s="69"/>
      <c r="G8" s="42"/>
      <c r="H8" s="79"/>
      <c r="I8" s="42"/>
      <c r="J8" s="79"/>
      <c r="K8" s="79"/>
      <c r="L8" s="42"/>
      <c r="M8" s="70"/>
      <c r="N8" s="42"/>
      <c r="O8" s="42"/>
      <c r="P8" s="42">
        <f t="shared" si="2"/>
        <v>5</v>
      </c>
      <c r="Q8" s="71"/>
      <c r="R8" s="71"/>
      <c r="S8" s="71">
        <v>5</v>
      </c>
      <c r="T8" s="71"/>
      <c r="U8" s="71">
        <v>0</v>
      </c>
      <c r="V8" s="71"/>
      <c r="W8" s="71"/>
      <c r="X8" s="71">
        <v>0</v>
      </c>
      <c r="Y8" s="71"/>
      <c r="Z8" s="71"/>
      <c r="AA8" s="71"/>
      <c r="AB8" s="71">
        <v>0</v>
      </c>
      <c r="AC8" s="71"/>
      <c r="AD8" s="71"/>
      <c r="AE8" s="71"/>
      <c r="AF8" s="71"/>
      <c r="AG8" s="71"/>
      <c r="AH8" s="71"/>
      <c r="AI8" s="42">
        <f t="shared" si="3"/>
        <v>7</v>
      </c>
      <c r="AJ8" s="71">
        <v>2</v>
      </c>
      <c r="AK8" s="71">
        <v>2</v>
      </c>
      <c r="AL8" s="71">
        <v>1</v>
      </c>
      <c r="AM8" s="71"/>
      <c r="AN8" s="71"/>
      <c r="AO8" s="71"/>
      <c r="AP8" s="71"/>
      <c r="AQ8" s="71"/>
      <c r="AR8" s="71"/>
      <c r="AS8" s="71"/>
      <c r="AT8" s="71"/>
      <c r="AU8" s="71"/>
      <c r="AV8" s="71"/>
      <c r="AW8" s="71">
        <v>1</v>
      </c>
      <c r="AX8" s="71"/>
      <c r="AY8" s="71">
        <v>1</v>
      </c>
      <c r="AZ8" s="71"/>
      <c r="BA8" s="69">
        <v>0</v>
      </c>
      <c r="BB8" s="72"/>
      <c r="BC8" s="72"/>
      <c r="BD8" s="72"/>
      <c r="BE8" s="72"/>
      <c r="BF8" s="73"/>
      <c r="BG8" s="73"/>
      <c r="BH8" s="73"/>
      <c r="BI8" s="73"/>
      <c r="BJ8" s="73"/>
      <c r="BK8" s="70">
        <v>0</v>
      </c>
      <c r="BL8" s="74"/>
      <c r="BM8" s="71"/>
      <c r="BN8" s="75"/>
      <c r="BO8" s="42"/>
      <c r="BP8" s="42"/>
      <c r="BQ8" s="42"/>
      <c r="BR8" s="70">
        <v>0</v>
      </c>
      <c r="BS8" s="41"/>
      <c r="BT8" s="42"/>
      <c r="BU8" s="69"/>
      <c r="BV8" s="70"/>
      <c r="BW8" s="42"/>
      <c r="BX8" s="79"/>
      <c r="BY8" s="42"/>
      <c r="BZ8" s="42"/>
      <c r="CA8" s="42"/>
      <c r="CB8" s="41"/>
      <c r="CC8" s="41"/>
      <c r="CD8" s="70"/>
      <c r="CE8" s="79"/>
      <c r="CF8" s="42">
        <f t="shared" si="1"/>
        <v>0</v>
      </c>
      <c r="CG8" s="42"/>
      <c r="CH8" s="70"/>
    </row>
    <row r="9" spans="1:86" s="22" customFormat="1" ht="26.25">
      <c r="A9" s="24">
        <f t="shared" si="4"/>
        <v>7</v>
      </c>
      <c r="B9" s="24" t="s">
        <v>191</v>
      </c>
      <c r="C9" s="68">
        <f t="shared" si="0"/>
        <v>33</v>
      </c>
      <c r="D9" s="42">
        <v>2</v>
      </c>
      <c r="E9" s="42">
        <v>3</v>
      </c>
      <c r="F9" s="69"/>
      <c r="G9" s="42"/>
      <c r="H9" s="79"/>
      <c r="I9" s="42"/>
      <c r="J9" s="79"/>
      <c r="K9" s="79"/>
      <c r="L9" s="42"/>
      <c r="M9" s="70"/>
      <c r="N9" s="42"/>
      <c r="O9" s="42"/>
      <c r="P9" s="42">
        <f t="shared" si="2"/>
        <v>25</v>
      </c>
      <c r="Q9" s="71"/>
      <c r="R9" s="71"/>
      <c r="S9" s="71"/>
      <c r="T9" s="71"/>
      <c r="U9" s="71">
        <v>0</v>
      </c>
      <c r="V9" s="71"/>
      <c r="W9" s="71"/>
      <c r="X9" s="71">
        <v>0</v>
      </c>
      <c r="Y9" s="71"/>
      <c r="Z9" s="71"/>
      <c r="AA9" s="71">
        <v>10</v>
      </c>
      <c r="AB9" s="71">
        <v>3</v>
      </c>
      <c r="AC9" s="71">
        <v>12</v>
      </c>
      <c r="AD9" s="71"/>
      <c r="AE9" s="71"/>
      <c r="AF9" s="71"/>
      <c r="AG9" s="71"/>
      <c r="AH9" s="71"/>
      <c r="AI9" s="42">
        <f t="shared" si="3"/>
        <v>0</v>
      </c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69">
        <v>1</v>
      </c>
      <c r="BB9" s="72"/>
      <c r="BC9" s="72">
        <v>1</v>
      </c>
      <c r="BD9" s="72"/>
      <c r="BE9" s="72"/>
      <c r="BF9" s="76"/>
      <c r="BG9" s="76"/>
      <c r="BH9" s="76"/>
      <c r="BI9" s="76"/>
      <c r="BJ9" s="76"/>
      <c r="BK9" s="70">
        <v>0</v>
      </c>
      <c r="BL9" s="74"/>
      <c r="BM9" s="71"/>
      <c r="BN9" s="75"/>
      <c r="BO9" s="42"/>
      <c r="BP9" s="42"/>
      <c r="BQ9" s="42"/>
      <c r="BR9" s="70">
        <v>0</v>
      </c>
      <c r="BS9" s="41">
        <v>1</v>
      </c>
      <c r="BT9" s="42"/>
      <c r="BU9" s="69"/>
      <c r="BV9" s="70"/>
      <c r="BW9" s="42"/>
      <c r="BX9" s="79">
        <v>1</v>
      </c>
      <c r="BY9" s="42"/>
      <c r="BZ9" s="42"/>
      <c r="CA9" s="42"/>
      <c r="CB9" s="26"/>
      <c r="CC9" s="26"/>
      <c r="CD9" s="70"/>
      <c r="CE9" s="79"/>
      <c r="CF9" s="42">
        <f t="shared" si="1"/>
        <v>0</v>
      </c>
      <c r="CG9" s="42"/>
      <c r="CH9" s="70"/>
    </row>
    <row r="10" spans="1:86" ht="52.5">
      <c r="A10" s="60">
        <f t="shared" si="4"/>
        <v>8</v>
      </c>
      <c r="B10" s="24" t="s">
        <v>192</v>
      </c>
      <c r="C10" s="68">
        <f t="shared" si="0"/>
        <v>0</v>
      </c>
      <c r="D10" s="42"/>
      <c r="E10" s="42"/>
      <c r="F10" s="69"/>
      <c r="G10" s="42"/>
      <c r="H10" s="79"/>
      <c r="I10" s="42"/>
      <c r="J10" s="79"/>
      <c r="K10" s="79"/>
      <c r="L10" s="42"/>
      <c r="M10" s="70"/>
      <c r="N10" s="42"/>
      <c r="O10" s="42"/>
      <c r="P10" s="42">
        <f t="shared" si="2"/>
        <v>0</v>
      </c>
      <c r="Q10" s="71"/>
      <c r="R10" s="71"/>
      <c r="S10" s="71"/>
      <c r="T10" s="71"/>
      <c r="U10" s="71">
        <v>0</v>
      </c>
      <c r="V10" s="71"/>
      <c r="W10" s="71"/>
      <c r="X10" s="71">
        <v>0</v>
      </c>
      <c r="Y10" s="71"/>
      <c r="Z10" s="71"/>
      <c r="AA10" s="71"/>
      <c r="AB10" s="71">
        <v>0</v>
      </c>
      <c r="AC10" s="71"/>
      <c r="AD10" s="71"/>
      <c r="AE10" s="71"/>
      <c r="AF10" s="71"/>
      <c r="AG10" s="71"/>
      <c r="AH10" s="71"/>
      <c r="AI10" s="42">
        <f t="shared" si="3"/>
        <v>0</v>
      </c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69">
        <v>0</v>
      </c>
      <c r="BB10" s="72"/>
      <c r="BC10" s="72"/>
      <c r="BD10" s="72"/>
      <c r="BE10" s="72"/>
      <c r="BF10" s="73"/>
      <c r="BG10" s="73"/>
      <c r="BH10" s="73"/>
      <c r="BI10" s="73"/>
      <c r="BJ10" s="73"/>
      <c r="BK10" s="70">
        <v>0</v>
      </c>
      <c r="BL10" s="74"/>
      <c r="BM10" s="71"/>
      <c r="BN10" s="75"/>
      <c r="BO10" s="42"/>
      <c r="BP10" s="42"/>
      <c r="BQ10" s="42"/>
      <c r="BR10" s="70">
        <v>0</v>
      </c>
      <c r="BS10" s="41"/>
      <c r="BT10" s="42"/>
      <c r="BU10" s="69"/>
      <c r="BV10" s="70"/>
      <c r="BW10" s="42"/>
      <c r="BX10" s="79"/>
      <c r="BY10" s="42"/>
      <c r="BZ10" s="42"/>
      <c r="CA10" s="42"/>
      <c r="CB10" s="41"/>
      <c r="CC10" s="41"/>
      <c r="CD10" s="70"/>
      <c r="CE10" s="79"/>
      <c r="CF10" s="42">
        <f t="shared" si="1"/>
        <v>0</v>
      </c>
      <c r="CG10" s="42"/>
      <c r="CH10" s="70"/>
    </row>
    <row r="11" spans="1:86" ht="26.25">
      <c r="A11" s="60">
        <f t="shared" si="4"/>
        <v>9</v>
      </c>
      <c r="B11" s="24" t="s">
        <v>193</v>
      </c>
      <c r="C11" s="68">
        <f t="shared" si="0"/>
        <v>4</v>
      </c>
      <c r="D11" s="42"/>
      <c r="E11" s="42">
        <v>1</v>
      </c>
      <c r="F11" s="69"/>
      <c r="G11" s="42"/>
      <c r="H11" s="79"/>
      <c r="I11" s="42"/>
      <c r="J11" s="79"/>
      <c r="K11" s="79"/>
      <c r="L11" s="42"/>
      <c r="M11" s="70"/>
      <c r="N11" s="42"/>
      <c r="O11" s="42"/>
      <c r="P11" s="42">
        <f t="shared" si="2"/>
        <v>0</v>
      </c>
      <c r="Q11" s="71"/>
      <c r="R11" s="71"/>
      <c r="S11" s="71"/>
      <c r="T11" s="71"/>
      <c r="U11" s="71">
        <v>0</v>
      </c>
      <c r="V11" s="71"/>
      <c r="W11" s="71"/>
      <c r="X11" s="71">
        <v>0</v>
      </c>
      <c r="Y11" s="71"/>
      <c r="Z11" s="71"/>
      <c r="AA11" s="71"/>
      <c r="AB11" s="71">
        <v>0</v>
      </c>
      <c r="AC11" s="71"/>
      <c r="AD11" s="71"/>
      <c r="AE11" s="71"/>
      <c r="AF11" s="71"/>
      <c r="AG11" s="71"/>
      <c r="AH11" s="71"/>
      <c r="AI11" s="42">
        <f t="shared" si="3"/>
        <v>1</v>
      </c>
      <c r="AJ11" s="71"/>
      <c r="AK11" s="71"/>
      <c r="AL11" s="71"/>
      <c r="AM11" s="71"/>
      <c r="AN11" s="71"/>
      <c r="AO11" s="71"/>
      <c r="AP11" s="71"/>
      <c r="AQ11" s="77"/>
      <c r="AR11" s="71"/>
      <c r="AS11" s="71"/>
      <c r="AT11" s="71"/>
      <c r="AU11" s="71"/>
      <c r="AV11" s="71"/>
      <c r="AW11" s="71">
        <v>1</v>
      </c>
      <c r="AX11" s="71"/>
      <c r="AY11" s="71"/>
      <c r="AZ11" s="71"/>
      <c r="BA11" s="69">
        <v>0</v>
      </c>
      <c r="BB11" s="72"/>
      <c r="BC11" s="72"/>
      <c r="BD11" s="72"/>
      <c r="BE11" s="72"/>
      <c r="BF11" s="73"/>
      <c r="BG11" s="73"/>
      <c r="BH11" s="73"/>
      <c r="BI11" s="73"/>
      <c r="BJ11" s="73"/>
      <c r="BK11" s="70">
        <v>0</v>
      </c>
      <c r="BL11" s="74"/>
      <c r="BM11" s="71"/>
      <c r="BN11" s="75"/>
      <c r="BO11" s="42"/>
      <c r="BP11" s="42"/>
      <c r="BQ11" s="42"/>
      <c r="BR11" s="70">
        <v>0</v>
      </c>
      <c r="BS11" s="41">
        <v>1</v>
      </c>
      <c r="BT11" s="42"/>
      <c r="BU11" s="69">
        <v>1</v>
      </c>
      <c r="BV11" s="70"/>
      <c r="BW11" s="42"/>
      <c r="BX11" s="79"/>
      <c r="BY11" s="42"/>
      <c r="BZ11" s="42"/>
      <c r="CA11" s="42"/>
      <c r="CB11" s="41"/>
      <c r="CC11" s="41"/>
      <c r="CD11" s="70"/>
      <c r="CE11" s="79"/>
      <c r="CF11" s="42">
        <f t="shared" si="1"/>
        <v>0</v>
      </c>
      <c r="CG11" s="42"/>
      <c r="CH11" s="70"/>
    </row>
    <row r="12" spans="1:86" s="22" customFormat="1" ht="78.75">
      <c r="A12" s="24">
        <f t="shared" si="4"/>
        <v>10</v>
      </c>
      <c r="B12" s="24" t="s">
        <v>194</v>
      </c>
      <c r="C12" s="68">
        <f t="shared" si="0"/>
        <v>352</v>
      </c>
      <c r="D12" s="42">
        <v>38</v>
      </c>
      <c r="E12" s="42">
        <v>26</v>
      </c>
      <c r="F12" s="69">
        <v>5</v>
      </c>
      <c r="G12" s="42"/>
      <c r="H12" s="42">
        <v>2</v>
      </c>
      <c r="I12" s="42"/>
      <c r="J12" s="79"/>
      <c r="K12" s="42">
        <v>1</v>
      </c>
      <c r="L12" s="42">
        <v>14</v>
      </c>
      <c r="M12" s="70"/>
      <c r="N12" s="42">
        <v>5</v>
      </c>
      <c r="O12" s="42">
        <v>5</v>
      </c>
      <c r="P12" s="42">
        <f t="shared" si="2"/>
        <v>91</v>
      </c>
      <c r="Q12" s="71">
        <v>3</v>
      </c>
      <c r="R12" s="71"/>
      <c r="S12" s="71"/>
      <c r="T12" s="71"/>
      <c r="U12" s="71">
        <v>5</v>
      </c>
      <c r="V12" s="71">
        <v>15</v>
      </c>
      <c r="W12" s="71"/>
      <c r="X12" s="71">
        <v>0</v>
      </c>
      <c r="Y12" s="71">
        <v>3</v>
      </c>
      <c r="Z12" s="71"/>
      <c r="AA12" s="71">
        <v>28</v>
      </c>
      <c r="AB12" s="71">
        <v>9</v>
      </c>
      <c r="AC12" s="71">
        <v>12</v>
      </c>
      <c r="AD12" s="71">
        <v>10</v>
      </c>
      <c r="AE12" s="71"/>
      <c r="AF12" s="71"/>
      <c r="AG12" s="71">
        <v>3</v>
      </c>
      <c r="AH12" s="71">
        <v>3</v>
      </c>
      <c r="AI12" s="42">
        <f t="shared" si="3"/>
        <v>49</v>
      </c>
      <c r="AJ12" s="71">
        <v>1</v>
      </c>
      <c r="AK12" s="71"/>
      <c r="AL12" s="71"/>
      <c r="AM12" s="71">
        <v>2</v>
      </c>
      <c r="AN12" s="71"/>
      <c r="AO12" s="71"/>
      <c r="AP12" s="71">
        <v>5</v>
      </c>
      <c r="AQ12" s="71"/>
      <c r="AR12" s="71"/>
      <c r="AS12" s="71"/>
      <c r="AT12" s="71"/>
      <c r="AU12" s="71"/>
      <c r="AV12" s="71"/>
      <c r="AW12" s="71">
        <v>31</v>
      </c>
      <c r="AX12" s="71"/>
      <c r="AY12" s="71">
        <v>9</v>
      </c>
      <c r="AZ12" s="71">
        <v>1</v>
      </c>
      <c r="BA12" s="69">
        <v>21</v>
      </c>
      <c r="BB12" s="72">
        <v>6</v>
      </c>
      <c r="BC12" s="72">
        <v>4</v>
      </c>
      <c r="BD12" s="72">
        <v>3</v>
      </c>
      <c r="BE12" s="72">
        <v>4</v>
      </c>
      <c r="BF12" s="76"/>
      <c r="BG12" s="76"/>
      <c r="BH12" s="76"/>
      <c r="BI12" s="76">
        <v>4</v>
      </c>
      <c r="BJ12" s="76"/>
      <c r="BK12" s="70">
        <v>13</v>
      </c>
      <c r="BL12" s="74">
        <v>10</v>
      </c>
      <c r="BM12" s="71">
        <v>3</v>
      </c>
      <c r="BN12" s="75"/>
      <c r="BO12" s="42">
        <v>3</v>
      </c>
      <c r="BP12" s="42"/>
      <c r="BQ12" s="42">
        <v>7</v>
      </c>
      <c r="BR12" s="70">
        <v>0</v>
      </c>
      <c r="BS12" s="41">
        <v>5</v>
      </c>
      <c r="BT12" s="42"/>
      <c r="BU12" s="69">
        <v>32</v>
      </c>
      <c r="BV12" s="70">
        <v>5</v>
      </c>
      <c r="BW12" s="42"/>
      <c r="BX12" s="79"/>
      <c r="BY12" s="42">
        <v>5</v>
      </c>
      <c r="BZ12" s="42">
        <v>7</v>
      </c>
      <c r="CA12" s="42"/>
      <c r="CB12" s="26"/>
      <c r="CC12" s="26"/>
      <c r="CD12" s="70">
        <v>5</v>
      </c>
      <c r="CE12" s="79">
        <v>7</v>
      </c>
      <c r="CF12" s="42">
        <f t="shared" si="1"/>
        <v>3</v>
      </c>
      <c r="CG12" s="42">
        <v>3</v>
      </c>
      <c r="CH12" s="70"/>
    </row>
    <row r="13" spans="1:86" ht="26.25">
      <c r="A13" s="60">
        <f t="shared" si="4"/>
        <v>11</v>
      </c>
      <c r="B13" s="24" t="s">
        <v>195</v>
      </c>
      <c r="C13" s="68">
        <f t="shared" si="0"/>
        <v>30</v>
      </c>
      <c r="D13" s="42">
        <v>1</v>
      </c>
      <c r="E13" s="42">
        <v>2</v>
      </c>
      <c r="F13" s="69"/>
      <c r="G13" s="42"/>
      <c r="H13" s="79"/>
      <c r="I13" s="42"/>
      <c r="J13" s="79"/>
      <c r="K13" s="79"/>
      <c r="L13" s="42"/>
      <c r="M13" s="70"/>
      <c r="N13" s="42"/>
      <c r="O13" s="42"/>
      <c r="P13" s="42">
        <f t="shared" si="2"/>
        <v>8</v>
      </c>
      <c r="Q13" s="71"/>
      <c r="R13" s="71">
        <v>2</v>
      </c>
      <c r="S13" s="71">
        <v>1</v>
      </c>
      <c r="T13" s="71"/>
      <c r="U13" s="71">
        <v>0</v>
      </c>
      <c r="V13" s="71">
        <v>4</v>
      </c>
      <c r="W13" s="71"/>
      <c r="X13" s="71">
        <v>0</v>
      </c>
      <c r="Y13" s="71"/>
      <c r="Z13" s="71"/>
      <c r="AA13" s="71">
        <v>1</v>
      </c>
      <c r="AB13" s="71">
        <v>0</v>
      </c>
      <c r="AC13" s="71"/>
      <c r="AD13" s="71"/>
      <c r="AE13" s="71"/>
      <c r="AF13" s="71"/>
      <c r="AG13" s="71"/>
      <c r="AH13" s="71"/>
      <c r="AI13" s="42">
        <f t="shared" si="3"/>
        <v>8</v>
      </c>
      <c r="AJ13" s="71"/>
      <c r="AK13" s="71">
        <v>1</v>
      </c>
      <c r="AL13" s="71"/>
      <c r="AM13" s="71">
        <v>1</v>
      </c>
      <c r="AN13" s="71"/>
      <c r="AO13" s="71"/>
      <c r="AP13" s="71"/>
      <c r="AQ13" s="71"/>
      <c r="AR13" s="71"/>
      <c r="AS13" s="71"/>
      <c r="AT13" s="71"/>
      <c r="AU13" s="71"/>
      <c r="AV13" s="71">
        <v>1</v>
      </c>
      <c r="AW13" s="71">
        <v>1</v>
      </c>
      <c r="AX13" s="71">
        <v>2</v>
      </c>
      <c r="AY13" s="71">
        <v>2</v>
      </c>
      <c r="AZ13" s="71"/>
      <c r="BA13" s="69">
        <v>4</v>
      </c>
      <c r="BB13" s="72"/>
      <c r="BC13" s="72">
        <v>2</v>
      </c>
      <c r="BD13" s="72">
        <v>1</v>
      </c>
      <c r="BE13" s="72"/>
      <c r="BF13" s="73"/>
      <c r="BG13" s="73"/>
      <c r="BH13" s="73">
        <v>1</v>
      </c>
      <c r="BI13" s="73"/>
      <c r="BJ13" s="73"/>
      <c r="BK13" s="70">
        <v>0</v>
      </c>
      <c r="BL13" s="74"/>
      <c r="BM13" s="71"/>
      <c r="BN13" s="75"/>
      <c r="BO13" s="42"/>
      <c r="BP13" s="42"/>
      <c r="BQ13" s="42"/>
      <c r="BR13" s="70">
        <v>1</v>
      </c>
      <c r="BS13" s="41">
        <v>2</v>
      </c>
      <c r="BT13" s="42"/>
      <c r="BU13" s="69">
        <v>1</v>
      </c>
      <c r="BV13" s="70"/>
      <c r="BW13" s="42"/>
      <c r="BX13" s="79"/>
      <c r="BY13" s="42">
        <v>1</v>
      </c>
      <c r="BZ13" s="42"/>
      <c r="CA13" s="42"/>
      <c r="CB13" s="41"/>
      <c r="CC13" s="41"/>
      <c r="CD13" s="70"/>
      <c r="CE13" s="79"/>
      <c r="CF13" s="42">
        <f t="shared" si="1"/>
        <v>1</v>
      </c>
      <c r="CG13" s="42"/>
      <c r="CH13" s="70">
        <v>1</v>
      </c>
    </row>
    <row r="14" spans="1:86" ht="26.25">
      <c r="A14" s="60">
        <f t="shared" si="4"/>
        <v>12</v>
      </c>
      <c r="B14" s="24" t="s">
        <v>196</v>
      </c>
      <c r="C14" s="68">
        <f t="shared" si="0"/>
        <v>80</v>
      </c>
      <c r="D14" s="42"/>
      <c r="E14" s="42"/>
      <c r="F14" s="69"/>
      <c r="G14" s="42"/>
      <c r="H14" s="79"/>
      <c r="I14" s="42"/>
      <c r="J14" s="79"/>
      <c r="K14" s="79"/>
      <c r="L14" s="42"/>
      <c r="M14" s="70"/>
      <c r="N14" s="42"/>
      <c r="O14" s="42"/>
      <c r="P14" s="42">
        <f t="shared" si="2"/>
        <v>36</v>
      </c>
      <c r="Q14" s="71">
        <v>2</v>
      </c>
      <c r="R14" s="71">
        <v>10</v>
      </c>
      <c r="S14" s="71">
        <v>4</v>
      </c>
      <c r="T14" s="71">
        <v>3</v>
      </c>
      <c r="U14" s="71">
        <v>5</v>
      </c>
      <c r="V14" s="71"/>
      <c r="W14" s="71"/>
      <c r="X14" s="71">
        <v>0</v>
      </c>
      <c r="Y14" s="71">
        <v>12</v>
      </c>
      <c r="Z14" s="71"/>
      <c r="AA14" s="71"/>
      <c r="AB14" s="71">
        <v>0</v>
      </c>
      <c r="AC14" s="71"/>
      <c r="AD14" s="71"/>
      <c r="AE14" s="71"/>
      <c r="AF14" s="71"/>
      <c r="AG14" s="71"/>
      <c r="AH14" s="71"/>
      <c r="AI14" s="42">
        <f t="shared" si="3"/>
        <v>5</v>
      </c>
      <c r="AJ14" s="71">
        <v>1</v>
      </c>
      <c r="AK14" s="71"/>
      <c r="AL14" s="71">
        <v>3</v>
      </c>
      <c r="AM14" s="71">
        <v>1</v>
      </c>
      <c r="AN14" s="71"/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71"/>
      <c r="AZ14" s="71"/>
      <c r="BA14" s="69">
        <v>4</v>
      </c>
      <c r="BB14" s="72"/>
      <c r="BC14" s="72"/>
      <c r="BD14" s="72"/>
      <c r="BE14" s="72"/>
      <c r="BF14" s="73"/>
      <c r="BG14" s="73"/>
      <c r="BH14" s="73"/>
      <c r="BI14" s="73">
        <v>4</v>
      </c>
      <c r="BJ14" s="73"/>
      <c r="BK14" s="70">
        <v>3</v>
      </c>
      <c r="BL14" s="74">
        <v>2</v>
      </c>
      <c r="BM14" s="71">
        <v>1</v>
      </c>
      <c r="BN14" s="75"/>
      <c r="BO14" s="42">
        <v>3</v>
      </c>
      <c r="BP14" s="42"/>
      <c r="BQ14" s="42">
        <v>3</v>
      </c>
      <c r="BR14" s="70">
        <v>0</v>
      </c>
      <c r="BS14" s="41">
        <v>4</v>
      </c>
      <c r="BT14" s="42"/>
      <c r="BU14" s="69">
        <v>2</v>
      </c>
      <c r="BV14" s="70">
        <v>2</v>
      </c>
      <c r="BW14" s="42"/>
      <c r="BX14" s="79">
        <v>16</v>
      </c>
      <c r="BY14" s="42"/>
      <c r="BZ14" s="42">
        <v>2</v>
      </c>
      <c r="CA14" s="42"/>
      <c r="CB14" s="41"/>
      <c r="CC14" s="41"/>
      <c r="CD14" s="70"/>
      <c r="CE14" s="79"/>
      <c r="CF14" s="42">
        <f t="shared" si="1"/>
        <v>0</v>
      </c>
      <c r="CG14" s="42"/>
      <c r="CH14" s="70"/>
    </row>
    <row r="15" spans="1:86" ht="26.25">
      <c r="A15" s="60">
        <f t="shared" si="4"/>
        <v>13</v>
      </c>
      <c r="B15" s="24" t="s">
        <v>197</v>
      </c>
      <c r="C15" s="68">
        <f t="shared" si="0"/>
        <v>10</v>
      </c>
      <c r="D15" s="42"/>
      <c r="E15" s="42">
        <v>1</v>
      </c>
      <c r="F15" s="69"/>
      <c r="G15" s="42"/>
      <c r="H15" s="79"/>
      <c r="I15" s="42"/>
      <c r="J15" s="79"/>
      <c r="K15" s="79"/>
      <c r="L15" s="42">
        <v>1</v>
      </c>
      <c r="M15" s="70"/>
      <c r="N15" s="42"/>
      <c r="O15" s="42"/>
      <c r="P15" s="42">
        <f t="shared" si="2"/>
        <v>5</v>
      </c>
      <c r="Q15" s="71"/>
      <c r="R15" s="71"/>
      <c r="S15" s="71"/>
      <c r="T15" s="71"/>
      <c r="U15" s="71">
        <v>0</v>
      </c>
      <c r="V15" s="71"/>
      <c r="W15" s="71"/>
      <c r="X15" s="71">
        <v>0</v>
      </c>
      <c r="Y15" s="71"/>
      <c r="Z15" s="71"/>
      <c r="AA15" s="71"/>
      <c r="AB15" s="71">
        <v>3</v>
      </c>
      <c r="AC15" s="71">
        <v>2</v>
      </c>
      <c r="AD15" s="71"/>
      <c r="AE15" s="71"/>
      <c r="AF15" s="71"/>
      <c r="AG15" s="71"/>
      <c r="AH15" s="71"/>
      <c r="AI15" s="42">
        <f t="shared" si="3"/>
        <v>0</v>
      </c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69">
        <v>0</v>
      </c>
      <c r="BB15" s="72"/>
      <c r="BC15" s="72"/>
      <c r="BD15" s="72"/>
      <c r="BE15" s="72"/>
      <c r="BF15" s="73"/>
      <c r="BG15" s="73"/>
      <c r="BH15" s="73"/>
      <c r="BI15" s="73"/>
      <c r="BJ15" s="73"/>
      <c r="BK15" s="70">
        <v>0</v>
      </c>
      <c r="BL15" s="74"/>
      <c r="BM15" s="71"/>
      <c r="BN15" s="75"/>
      <c r="BO15" s="42"/>
      <c r="BP15" s="42"/>
      <c r="BQ15" s="42">
        <v>1</v>
      </c>
      <c r="BR15" s="70">
        <v>0</v>
      </c>
      <c r="BS15" s="41"/>
      <c r="BT15" s="42"/>
      <c r="BU15" s="69">
        <v>1</v>
      </c>
      <c r="BV15" s="70"/>
      <c r="BW15" s="42"/>
      <c r="BX15" s="79">
        <v>1</v>
      </c>
      <c r="BY15" s="42"/>
      <c r="BZ15" s="42"/>
      <c r="CA15" s="42"/>
      <c r="CB15" s="41"/>
      <c r="CC15" s="41"/>
      <c r="CD15" s="70"/>
      <c r="CE15" s="79"/>
      <c r="CF15" s="42">
        <f t="shared" si="1"/>
        <v>0</v>
      </c>
      <c r="CG15" s="42"/>
      <c r="CH15" s="70"/>
    </row>
    <row r="16" spans="1:86" ht="39">
      <c r="A16" s="60">
        <f t="shared" si="4"/>
        <v>14</v>
      </c>
      <c r="B16" s="24" t="s">
        <v>198</v>
      </c>
      <c r="C16" s="68">
        <f t="shared" si="0"/>
        <v>23</v>
      </c>
      <c r="D16" s="42"/>
      <c r="E16" s="42">
        <v>1</v>
      </c>
      <c r="F16" s="69"/>
      <c r="G16" s="42"/>
      <c r="H16" s="79"/>
      <c r="I16" s="42"/>
      <c r="J16" s="79"/>
      <c r="K16" s="79"/>
      <c r="L16" s="42"/>
      <c r="M16" s="70"/>
      <c r="N16" s="42"/>
      <c r="O16" s="42"/>
      <c r="P16" s="42">
        <f t="shared" si="2"/>
        <v>12</v>
      </c>
      <c r="Q16" s="71"/>
      <c r="R16" s="71"/>
      <c r="S16" s="71">
        <v>3</v>
      </c>
      <c r="T16" s="71"/>
      <c r="U16" s="71">
        <v>0</v>
      </c>
      <c r="V16" s="71">
        <v>4</v>
      </c>
      <c r="W16" s="71"/>
      <c r="X16" s="71">
        <v>0</v>
      </c>
      <c r="Y16" s="71"/>
      <c r="Z16" s="71"/>
      <c r="AA16" s="71">
        <v>3</v>
      </c>
      <c r="AB16" s="71">
        <v>0</v>
      </c>
      <c r="AC16" s="71">
        <v>2</v>
      </c>
      <c r="AD16" s="71"/>
      <c r="AE16" s="71"/>
      <c r="AF16" s="71"/>
      <c r="AG16" s="71"/>
      <c r="AH16" s="71"/>
      <c r="AI16" s="42">
        <f t="shared" si="3"/>
        <v>3</v>
      </c>
      <c r="AJ16" s="71"/>
      <c r="AK16" s="71">
        <v>1</v>
      </c>
      <c r="AL16" s="71"/>
      <c r="AM16" s="71"/>
      <c r="AN16" s="71"/>
      <c r="AO16" s="71"/>
      <c r="AP16" s="71"/>
      <c r="AQ16" s="71"/>
      <c r="AR16" s="71"/>
      <c r="AS16" s="71"/>
      <c r="AT16" s="71"/>
      <c r="AU16" s="71"/>
      <c r="AV16" s="71"/>
      <c r="AW16" s="71"/>
      <c r="AX16" s="71">
        <v>2</v>
      </c>
      <c r="AY16" s="71"/>
      <c r="AZ16" s="71"/>
      <c r="BA16" s="69">
        <v>1</v>
      </c>
      <c r="BB16" s="72"/>
      <c r="BC16" s="72"/>
      <c r="BD16" s="72"/>
      <c r="BE16" s="72"/>
      <c r="BF16" s="73"/>
      <c r="BG16" s="73"/>
      <c r="BH16" s="73"/>
      <c r="BI16" s="73">
        <v>1</v>
      </c>
      <c r="BJ16" s="73"/>
      <c r="BK16" s="70">
        <v>1</v>
      </c>
      <c r="BL16" s="74"/>
      <c r="BM16" s="71">
        <v>1</v>
      </c>
      <c r="BN16" s="75"/>
      <c r="BO16" s="42"/>
      <c r="BP16" s="42"/>
      <c r="BQ16" s="42"/>
      <c r="BR16" s="70">
        <v>0</v>
      </c>
      <c r="BS16" s="41">
        <v>2</v>
      </c>
      <c r="BT16" s="42"/>
      <c r="BU16" s="69">
        <v>2</v>
      </c>
      <c r="BV16" s="70"/>
      <c r="BW16" s="42"/>
      <c r="BX16" s="79">
        <v>1</v>
      </c>
      <c r="BY16" s="42"/>
      <c r="BZ16" s="42"/>
      <c r="CA16" s="42"/>
      <c r="CB16" s="41"/>
      <c r="CC16" s="41"/>
      <c r="CD16" s="70"/>
      <c r="CE16" s="79"/>
      <c r="CF16" s="42">
        <f t="shared" si="1"/>
        <v>0</v>
      </c>
      <c r="CG16" s="42"/>
      <c r="CH16" s="70"/>
    </row>
    <row r="17" spans="1:86" ht="39">
      <c r="A17" s="60">
        <f t="shared" si="4"/>
        <v>15</v>
      </c>
      <c r="B17" s="24" t="s">
        <v>199</v>
      </c>
      <c r="C17" s="68">
        <f t="shared" si="0"/>
        <v>15</v>
      </c>
      <c r="D17" s="42"/>
      <c r="E17" s="42">
        <v>1</v>
      </c>
      <c r="F17" s="69"/>
      <c r="G17" s="42"/>
      <c r="H17" s="79"/>
      <c r="I17" s="42"/>
      <c r="J17" s="79"/>
      <c r="K17" s="79"/>
      <c r="L17" s="42"/>
      <c r="M17" s="70"/>
      <c r="N17" s="42"/>
      <c r="O17" s="42"/>
      <c r="P17" s="42">
        <f t="shared" si="2"/>
        <v>12</v>
      </c>
      <c r="Q17" s="71">
        <v>1</v>
      </c>
      <c r="R17" s="71">
        <v>2</v>
      </c>
      <c r="S17" s="71">
        <v>2</v>
      </c>
      <c r="T17" s="71"/>
      <c r="U17" s="71">
        <v>0</v>
      </c>
      <c r="V17" s="71"/>
      <c r="W17" s="71"/>
      <c r="X17" s="71">
        <v>0</v>
      </c>
      <c r="Y17" s="71">
        <v>1</v>
      </c>
      <c r="Z17" s="71"/>
      <c r="AA17" s="71">
        <v>3</v>
      </c>
      <c r="AB17" s="71">
        <v>1</v>
      </c>
      <c r="AC17" s="71"/>
      <c r="AD17" s="71">
        <v>2</v>
      </c>
      <c r="AE17" s="71"/>
      <c r="AF17" s="71"/>
      <c r="AG17" s="71"/>
      <c r="AH17" s="71"/>
      <c r="AI17" s="42">
        <f t="shared" si="3"/>
        <v>0</v>
      </c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69">
        <v>1</v>
      </c>
      <c r="BB17" s="72"/>
      <c r="BC17" s="72"/>
      <c r="BD17" s="72">
        <v>1</v>
      </c>
      <c r="BE17" s="72"/>
      <c r="BF17" s="73"/>
      <c r="BG17" s="73"/>
      <c r="BH17" s="73"/>
      <c r="BI17" s="73"/>
      <c r="BJ17" s="73"/>
      <c r="BK17" s="70">
        <v>0</v>
      </c>
      <c r="BL17" s="74"/>
      <c r="BM17" s="71"/>
      <c r="BN17" s="75"/>
      <c r="BO17" s="42"/>
      <c r="BP17" s="42"/>
      <c r="BQ17" s="42"/>
      <c r="BR17" s="70">
        <v>0</v>
      </c>
      <c r="BS17" s="41"/>
      <c r="BT17" s="42"/>
      <c r="BU17" s="69"/>
      <c r="BV17" s="70"/>
      <c r="BW17" s="42"/>
      <c r="BX17" s="79"/>
      <c r="BY17" s="42">
        <v>1</v>
      </c>
      <c r="BZ17" s="42"/>
      <c r="CA17" s="42"/>
      <c r="CB17" s="41"/>
      <c r="CC17" s="41"/>
      <c r="CD17" s="70"/>
      <c r="CE17" s="79"/>
      <c r="CF17" s="42">
        <f t="shared" si="1"/>
        <v>0</v>
      </c>
      <c r="CG17" s="42"/>
      <c r="CH17" s="70"/>
    </row>
    <row r="18" spans="1:86" ht="26.25">
      <c r="A18" s="60">
        <f t="shared" si="4"/>
        <v>16</v>
      </c>
      <c r="B18" s="24" t="s">
        <v>200</v>
      </c>
      <c r="C18" s="68">
        <f t="shared" si="0"/>
        <v>26</v>
      </c>
      <c r="D18" s="42"/>
      <c r="E18" s="42"/>
      <c r="F18" s="69"/>
      <c r="G18" s="42"/>
      <c r="H18" s="79"/>
      <c r="I18" s="42"/>
      <c r="J18" s="79"/>
      <c r="K18" s="79"/>
      <c r="L18" s="42"/>
      <c r="M18" s="70"/>
      <c r="N18" s="42"/>
      <c r="O18" s="42"/>
      <c r="P18" s="42">
        <f t="shared" si="2"/>
        <v>20</v>
      </c>
      <c r="Q18" s="71"/>
      <c r="R18" s="71"/>
      <c r="S18" s="71">
        <v>4</v>
      </c>
      <c r="T18" s="71"/>
      <c r="U18" s="71">
        <v>0</v>
      </c>
      <c r="V18" s="71">
        <v>9</v>
      </c>
      <c r="W18" s="71">
        <v>7</v>
      </c>
      <c r="X18" s="71">
        <v>0</v>
      </c>
      <c r="Y18" s="71"/>
      <c r="Z18" s="71"/>
      <c r="AA18" s="71"/>
      <c r="AB18" s="71">
        <v>0</v>
      </c>
      <c r="AC18" s="71"/>
      <c r="AD18" s="71"/>
      <c r="AE18" s="71"/>
      <c r="AF18" s="71"/>
      <c r="AG18" s="71"/>
      <c r="AH18" s="71"/>
      <c r="AI18" s="42">
        <f t="shared" si="3"/>
        <v>6</v>
      </c>
      <c r="AJ18" s="71"/>
      <c r="AK18" s="71"/>
      <c r="AL18" s="71"/>
      <c r="AM18" s="71"/>
      <c r="AN18" s="71"/>
      <c r="AO18" s="71"/>
      <c r="AP18" s="71"/>
      <c r="AQ18" s="71">
        <v>1</v>
      </c>
      <c r="AR18" s="71"/>
      <c r="AS18" s="71"/>
      <c r="AT18" s="71"/>
      <c r="AU18" s="71"/>
      <c r="AV18" s="71"/>
      <c r="AW18" s="71"/>
      <c r="AX18" s="71"/>
      <c r="AY18" s="71">
        <v>5</v>
      </c>
      <c r="AZ18" s="71"/>
      <c r="BA18" s="69">
        <v>0</v>
      </c>
      <c r="BB18" s="72"/>
      <c r="BC18" s="72"/>
      <c r="BD18" s="72"/>
      <c r="BE18" s="72"/>
      <c r="BF18" s="73"/>
      <c r="BG18" s="73"/>
      <c r="BH18" s="73"/>
      <c r="BI18" s="73"/>
      <c r="BJ18" s="73"/>
      <c r="BK18" s="70">
        <v>0</v>
      </c>
      <c r="BL18" s="74"/>
      <c r="BM18" s="71"/>
      <c r="BN18" s="75"/>
      <c r="BO18" s="42"/>
      <c r="BP18" s="42"/>
      <c r="BQ18" s="42"/>
      <c r="BR18" s="70">
        <v>0</v>
      </c>
      <c r="BS18" s="41"/>
      <c r="BT18" s="42"/>
      <c r="BU18" s="69"/>
      <c r="BV18" s="70"/>
      <c r="BW18" s="42"/>
      <c r="BX18" s="79"/>
      <c r="BY18" s="42"/>
      <c r="BZ18" s="42"/>
      <c r="CA18" s="42"/>
      <c r="CB18" s="41"/>
      <c r="CC18" s="41"/>
      <c r="CD18" s="70"/>
      <c r="CE18" s="79"/>
      <c r="CF18" s="42">
        <f t="shared" si="1"/>
        <v>0</v>
      </c>
      <c r="CG18" s="42"/>
      <c r="CH18" s="70"/>
    </row>
    <row r="19" spans="1:86" ht="12.75">
      <c r="A19" s="60">
        <f t="shared" si="4"/>
        <v>17</v>
      </c>
      <c r="B19" s="24" t="s">
        <v>201</v>
      </c>
      <c r="C19" s="68">
        <f t="shared" si="0"/>
        <v>3</v>
      </c>
      <c r="D19" s="42"/>
      <c r="E19" s="42"/>
      <c r="F19" s="69"/>
      <c r="G19" s="42"/>
      <c r="H19" s="79"/>
      <c r="I19" s="42"/>
      <c r="J19" s="79"/>
      <c r="K19" s="79"/>
      <c r="L19" s="42"/>
      <c r="M19" s="70"/>
      <c r="N19" s="42"/>
      <c r="O19" s="42"/>
      <c r="P19" s="42">
        <f t="shared" si="2"/>
        <v>2</v>
      </c>
      <c r="Q19" s="71"/>
      <c r="R19" s="71"/>
      <c r="S19" s="71">
        <v>2</v>
      </c>
      <c r="T19" s="71"/>
      <c r="U19" s="71">
        <v>0</v>
      </c>
      <c r="V19" s="71"/>
      <c r="W19" s="71"/>
      <c r="X19" s="71">
        <v>0</v>
      </c>
      <c r="Y19" s="71"/>
      <c r="Z19" s="71"/>
      <c r="AA19" s="71"/>
      <c r="AB19" s="71">
        <v>0</v>
      </c>
      <c r="AC19" s="71"/>
      <c r="AD19" s="71"/>
      <c r="AE19" s="71"/>
      <c r="AF19" s="71"/>
      <c r="AG19" s="71"/>
      <c r="AH19" s="71"/>
      <c r="AI19" s="42">
        <f t="shared" si="3"/>
        <v>0</v>
      </c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69">
        <v>0</v>
      </c>
      <c r="BB19" s="72"/>
      <c r="BC19" s="72"/>
      <c r="BD19" s="72"/>
      <c r="BE19" s="72"/>
      <c r="BF19" s="73"/>
      <c r="BG19" s="73"/>
      <c r="BH19" s="73"/>
      <c r="BI19" s="73"/>
      <c r="BJ19" s="73"/>
      <c r="BK19" s="70">
        <v>0</v>
      </c>
      <c r="BL19" s="74"/>
      <c r="BM19" s="71"/>
      <c r="BN19" s="75"/>
      <c r="BO19" s="42"/>
      <c r="BP19" s="42"/>
      <c r="BQ19" s="42"/>
      <c r="BR19" s="70">
        <v>0</v>
      </c>
      <c r="BS19" s="41"/>
      <c r="BT19" s="42"/>
      <c r="BU19" s="69">
        <v>1</v>
      </c>
      <c r="BV19" s="70"/>
      <c r="BW19" s="42"/>
      <c r="BX19" s="79"/>
      <c r="BY19" s="42"/>
      <c r="BZ19" s="42"/>
      <c r="CA19" s="42"/>
      <c r="CB19" s="41"/>
      <c r="CC19" s="41"/>
      <c r="CD19" s="70"/>
      <c r="CE19" s="79"/>
      <c r="CF19" s="42">
        <f t="shared" si="1"/>
        <v>0</v>
      </c>
      <c r="CG19" s="42"/>
      <c r="CH19" s="70"/>
    </row>
    <row r="20" spans="1:86" ht="12.75">
      <c r="A20" s="60">
        <f t="shared" si="4"/>
        <v>18</v>
      </c>
      <c r="B20" s="24" t="s">
        <v>202</v>
      </c>
      <c r="C20" s="68">
        <f t="shared" si="0"/>
        <v>0</v>
      </c>
      <c r="D20" s="42"/>
      <c r="E20" s="42"/>
      <c r="F20" s="69"/>
      <c r="G20" s="42"/>
      <c r="H20" s="79"/>
      <c r="I20" s="42"/>
      <c r="J20" s="79"/>
      <c r="K20" s="79"/>
      <c r="L20" s="42"/>
      <c r="M20" s="70"/>
      <c r="N20" s="42"/>
      <c r="O20" s="42"/>
      <c r="P20" s="42">
        <f t="shared" si="2"/>
        <v>0</v>
      </c>
      <c r="Q20" s="71"/>
      <c r="R20" s="71"/>
      <c r="S20" s="71"/>
      <c r="T20" s="71"/>
      <c r="U20" s="71">
        <v>0</v>
      </c>
      <c r="V20" s="71"/>
      <c r="W20" s="71"/>
      <c r="X20" s="71">
        <v>0</v>
      </c>
      <c r="Y20" s="71"/>
      <c r="Z20" s="71"/>
      <c r="AA20" s="71"/>
      <c r="AB20" s="71">
        <v>0</v>
      </c>
      <c r="AC20" s="71"/>
      <c r="AD20" s="71"/>
      <c r="AE20" s="71"/>
      <c r="AF20" s="71"/>
      <c r="AG20" s="71"/>
      <c r="AH20" s="71"/>
      <c r="AI20" s="42">
        <f t="shared" si="3"/>
        <v>0</v>
      </c>
      <c r="AJ20" s="71"/>
      <c r="AK20" s="71"/>
      <c r="AL20" s="71"/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69">
        <v>0</v>
      </c>
      <c r="BB20" s="72"/>
      <c r="BC20" s="72"/>
      <c r="BD20" s="72"/>
      <c r="BE20" s="72"/>
      <c r="BF20" s="73"/>
      <c r="BG20" s="73"/>
      <c r="BH20" s="73"/>
      <c r="BI20" s="73"/>
      <c r="BJ20" s="73"/>
      <c r="BK20" s="70">
        <v>0</v>
      </c>
      <c r="BL20" s="74"/>
      <c r="BM20" s="71"/>
      <c r="BN20" s="75"/>
      <c r="BO20" s="42"/>
      <c r="BP20" s="42"/>
      <c r="BQ20" s="42"/>
      <c r="BR20" s="70">
        <v>0</v>
      </c>
      <c r="BS20" s="41"/>
      <c r="BT20" s="42"/>
      <c r="BU20" s="69"/>
      <c r="BV20" s="70"/>
      <c r="BW20" s="42"/>
      <c r="BX20" s="79"/>
      <c r="BY20" s="42"/>
      <c r="BZ20" s="42"/>
      <c r="CA20" s="42"/>
      <c r="CB20" s="41"/>
      <c r="CC20" s="41"/>
      <c r="CD20" s="70"/>
      <c r="CE20" s="79"/>
      <c r="CF20" s="42">
        <f t="shared" si="1"/>
        <v>0</v>
      </c>
      <c r="CG20" s="42"/>
      <c r="CH20" s="70"/>
    </row>
    <row r="21" spans="1:86" ht="26.25">
      <c r="A21" s="60">
        <f t="shared" si="4"/>
        <v>19</v>
      </c>
      <c r="B21" s="24" t="s">
        <v>203</v>
      </c>
      <c r="C21" s="68">
        <f t="shared" si="0"/>
        <v>67</v>
      </c>
      <c r="D21" s="42"/>
      <c r="E21" s="42"/>
      <c r="F21" s="69"/>
      <c r="G21" s="42"/>
      <c r="H21" s="79"/>
      <c r="I21" s="42"/>
      <c r="J21" s="79"/>
      <c r="K21" s="79"/>
      <c r="L21" s="42"/>
      <c r="M21" s="70"/>
      <c r="N21" s="42"/>
      <c r="O21" s="42"/>
      <c r="P21" s="42">
        <f t="shared" si="2"/>
        <v>33</v>
      </c>
      <c r="Q21" s="71">
        <v>10</v>
      </c>
      <c r="R21" s="71">
        <v>6</v>
      </c>
      <c r="S21" s="71">
        <v>3</v>
      </c>
      <c r="T21" s="71">
        <v>1</v>
      </c>
      <c r="U21" s="71">
        <v>5</v>
      </c>
      <c r="V21" s="71"/>
      <c r="W21" s="71"/>
      <c r="X21" s="71">
        <v>0</v>
      </c>
      <c r="Y21" s="71">
        <v>8</v>
      </c>
      <c r="Z21" s="71"/>
      <c r="AA21" s="71"/>
      <c r="AB21" s="71">
        <v>0</v>
      </c>
      <c r="AC21" s="71"/>
      <c r="AD21" s="71"/>
      <c r="AE21" s="71"/>
      <c r="AF21" s="71"/>
      <c r="AG21" s="71"/>
      <c r="AH21" s="71"/>
      <c r="AI21" s="42">
        <f t="shared" si="3"/>
        <v>2</v>
      </c>
      <c r="AJ21" s="71">
        <v>1</v>
      </c>
      <c r="AK21" s="71"/>
      <c r="AL21" s="71">
        <v>1</v>
      </c>
      <c r="AM21" s="71"/>
      <c r="AN21" s="71"/>
      <c r="AO21" s="71"/>
      <c r="AP21" s="71"/>
      <c r="AQ21" s="71"/>
      <c r="AR21" s="71"/>
      <c r="AS21" s="71"/>
      <c r="AT21" s="71"/>
      <c r="AU21" s="71"/>
      <c r="AV21" s="71"/>
      <c r="AW21" s="71"/>
      <c r="AX21" s="71"/>
      <c r="AY21" s="71"/>
      <c r="AZ21" s="71"/>
      <c r="BA21" s="69">
        <v>4</v>
      </c>
      <c r="BB21" s="72">
        <v>2</v>
      </c>
      <c r="BC21" s="72"/>
      <c r="BD21" s="72"/>
      <c r="BE21" s="72"/>
      <c r="BF21" s="73"/>
      <c r="BG21" s="73"/>
      <c r="BH21" s="73"/>
      <c r="BI21" s="73">
        <v>2</v>
      </c>
      <c r="BJ21" s="73"/>
      <c r="BK21" s="70">
        <v>2</v>
      </c>
      <c r="BL21" s="74">
        <v>1</v>
      </c>
      <c r="BM21" s="71">
        <v>1</v>
      </c>
      <c r="BN21" s="75">
        <v>2</v>
      </c>
      <c r="BO21" s="42">
        <v>2</v>
      </c>
      <c r="BP21" s="42"/>
      <c r="BQ21" s="42">
        <v>6</v>
      </c>
      <c r="BR21" s="70">
        <v>3</v>
      </c>
      <c r="BS21" s="41"/>
      <c r="BT21" s="42"/>
      <c r="BU21" s="69">
        <v>5</v>
      </c>
      <c r="BV21" s="70">
        <v>2</v>
      </c>
      <c r="BW21" s="42"/>
      <c r="BX21" s="79">
        <v>1</v>
      </c>
      <c r="BY21" s="42"/>
      <c r="BZ21" s="42">
        <v>5</v>
      </c>
      <c r="CA21" s="42"/>
      <c r="CB21" s="41"/>
      <c r="CC21" s="41"/>
      <c r="CD21" s="70"/>
      <c r="CE21" s="79"/>
      <c r="CF21" s="42">
        <f t="shared" si="1"/>
        <v>0</v>
      </c>
      <c r="CG21" s="42"/>
      <c r="CH21" s="70"/>
    </row>
    <row r="22" spans="1:86" ht="12.75">
      <c r="A22" s="60">
        <f t="shared" si="4"/>
        <v>20</v>
      </c>
      <c r="B22" s="24" t="s">
        <v>204</v>
      </c>
      <c r="C22" s="68">
        <f t="shared" si="0"/>
        <v>0</v>
      </c>
      <c r="D22" s="42"/>
      <c r="E22" s="42"/>
      <c r="F22" s="69"/>
      <c r="G22" s="42"/>
      <c r="H22" s="79"/>
      <c r="I22" s="42"/>
      <c r="J22" s="79"/>
      <c r="K22" s="79"/>
      <c r="L22" s="42"/>
      <c r="M22" s="70"/>
      <c r="N22" s="42"/>
      <c r="O22" s="42"/>
      <c r="P22" s="42">
        <f t="shared" si="2"/>
        <v>0</v>
      </c>
      <c r="Q22" s="71"/>
      <c r="R22" s="71"/>
      <c r="S22" s="71"/>
      <c r="T22" s="71"/>
      <c r="U22" s="71">
        <v>0</v>
      </c>
      <c r="V22" s="71"/>
      <c r="W22" s="71"/>
      <c r="X22" s="71">
        <v>0</v>
      </c>
      <c r="Y22" s="71"/>
      <c r="Z22" s="71"/>
      <c r="AA22" s="71"/>
      <c r="AB22" s="71">
        <v>0</v>
      </c>
      <c r="AC22" s="71"/>
      <c r="AD22" s="71"/>
      <c r="AE22" s="71"/>
      <c r="AF22" s="71"/>
      <c r="AG22" s="71"/>
      <c r="AH22" s="71"/>
      <c r="AI22" s="42">
        <f t="shared" si="3"/>
        <v>0</v>
      </c>
      <c r="AJ22" s="71"/>
      <c r="AK22" s="71"/>
      <c r="AL22" s="71"/>
      <c r="AM22" s="71"/>
      <c r="AN22" s="71"/>
      <c r="AO22" s="71"/>
      <c r="AP22" s="71"/>
      <c r="AQ22" s="71"/>
      <c r="AR22" s="71"/>
      <c r="AS22" s="71"/>
      <c r="AT22" s="71"/>
      <c r="AU22" s="71"/>
      <c r="AV22" s="71"/>
      <c r="AW22" s="71"/>
      <c r="AX22" s="71"/>
      <c r="AY22" s="71"/>
      <c r="AZ22" s="71"/>
      <c r="BA22" s="69">
        <v>0</v>
      </c>
      <c r="BB22" s="72"/>
      <c r="BC22" s="72"/>
      <c r="BD22" s="72"/>
      <c r="BE22" s="72"/>
      <c r="BF22" s="73"/>
      <c r="BG22" s="73"/>
      <c r="BH22" s="73"/>
      <c r="BI22" s="73"/>
      <c r="BJ22" s="73"/>
      <c r="BK22" s="70">
        <v>0</v>
      </c>
      <c r="BL22" s="74"/>
      <c r="BM22" s="71"/>
      <c r="BN22" s="75"/>
      <c r="BO22" s="42"/>
      <c r="BP22" s="42"/>
      <c r="BQ22" s="42"/>
      <c r="BR22" s="70">
        <v>0</v>
      </c>
      <c r="BS22" s="41"/>
      <c r="BT22" s="42"/>
      <c r="BU22" s="69"/>
      <c r="BV22" s="70"/>
      <c r="BW22" s="42"/>
      <c r="BX22" s="79"/>
      <c r="BY22" s="42"/>
      <c r="BZ22" s="42"/>
      <c r="CA22" s="42"/>
      <c r="CB22" s="41"/>
      <c r="CC22" s="41"/>
      <c r="CD22" s="70"/>
      <c r="CE22" s="79"/>
      <c r="CF22" s="42">
        <f t="shared" si="1"/>
        <v>0</v>
      </c>
      <c r="CG22" s="42"/>
      <c r="CH22" s="70"/>
    </row>
    <row r="23" spans="1:86" ht="12.75">
      <c r="A23" s="60">
        <f t="shared" si="4"/>
        <v>21</v>
      </c>
      <c r="B23" s="24" t="s">
        <v>205</v>
      </c>
      <c r="C23" s="68">
        <f t="shared" si="0"/>
        <v>0</v>
      </c>
      <c r="D23" s="42"/>
      <c r="E23" s="42"/>
      <c r="F23" s="69"/>
      <c r="G23" s="42"/>
      <c r="H23" s="79"/>
      <c r="I23" s="42"/>
      <c r="J23" s="79"/>
      <c r="K23" s="79"/>
      <c r="L23" s="42"/>
      <c r="M23" s="70"/>
      <c r="N23" s="42"/>
      <c r="O23" s="42"/>
      <c r="P23" s="42">
        <f t="shared" si="2"/>
        <v>0</v>
      </c>
      <c r="Q23" s="71"/>
      <c r="R23" s="71"/>
      <c r="S23" s="71"/>
      <c r="T23" s="71"/>
      <c r="U23" s="71">
        <v>0</v>
      </c>
      <c r="V23" s="71"/>
      <c r="W23" s="71"/>
      <c r="X23" s="71">
        <v>0</v>
      </c>
      <c r="Y23" s="71"/>
      <c r="Z23" s="71"/>
      <c r="AA23" s="71"/>
      <c r="AB23" s="71">
        <v>0</v>
      </c>
      <c r="AC23" s="71"/>
      <c r="AD23" s="71"/>
      <c r="AE23" s="71"/>
      <c r="AF23" s="71"/>
      <c r="AG23" s="71"/>
      <c r="AH23" s="71"/>
      <c r="AI23" s="42">
        <f t="shared" si="3"/>
        <v>0</v>
      </c>
      <c r="AJ23" s="71"/>
      <c r="AK23" s="71"/>
      <c r="AL23" s="71"/>
      <c r="AM23" s="71"/>
      <c r="AN23" s="71"/>
      <c r="AO23" s="71"/>
      <c r="AP23" s="71"/>
      <c r="AQ23" s="71"/>
      <c r="AR23" s="71"/>
      <c r="AS23" s="71"/>
      <c r="AT23" s="71"/>
      <c r="AU23" s="71"/>
      <c r="AV23" s="71"/>
      <c r="AW23" s="71"/>
      <c r="AX23" s="71"/>
      <c r="AY23" s="71"/>
      <c r="AZ23" s="71"/>
      <c r="BA23" s="69">
        <v>0</v>
      </c>
      <c r="BB23" s="72"/>
      <c r="BC23" s="72"/>
      <c r="BD23" s="72"/>
      <c r="BE23" s="72"/>
      <c r="BF23" s="73"/>
      <c r="BG23" s="73"/>
      <c r="BH23" s="73"/>
      <c r="BI23" s="73"/>
      <c r="BJ23" s="73"/>
      <c r="BK23" s="70">
        <v>0</v>
      </c>
      <c r="BL23" s="74"/>
      <c r="BM23" s="71"/>
      <c r="BN23" s="75"/>
      <c r="BO23" s="42"/>
      <c r="BP23" s="42"/>
      <c r="BQ23" s="42"/>
      <c r="BR23" s="70">
        <v>0</v>
      </c>
      <c r="BS23" s="41"/>
      <c r="BT23" s="42"/>
      <c r="BU23" s="69"/>
      <c r="BV23" s="70"/>
      <c r="BW23" s="42"/>
      <c r="BX23" s="79"/>
      <c r="BY23" s="42"/>
      <c r="BZ23" s="42"/>
      <c r="CA23" s="42"/>
      <c r="CB23" s="41"/>
      <c r="CC23" s="41"/>
      <c r="CD23" s="70"/>
      <c r="CE23" s="79"/>
      <c r="CF23" s="42">
        <f t="shared" si="1"/>
        <v>0</v>
      </c>
      <c r="CG23" s="42"/>
      <c r="CH23" s="70"/>
    </row>
    <row r="24" spans="1:86" ht="12.75">
      <c r="A24" s="60">
        <f t="shared" si="4"/>
        <v>22</v>
      </c>
      <c r="B24" s="24" t="s">
        <v>206</v>
      </c>
      <c r="C24" s="68">
        <f t="shared" si="0"/>
        <v>19</v>
      </c>
      <c r="D24" s="42"/>
      <c r="E24" s="42">
        <v>5</v>
      </c>
      <c r="F24" s="69"/>
      <c r="G24" s="42"/>
      <c r="H24" s="42"/>
      <c r="I24" s="42">
        <v>1</v>
      </c>
      <c r="J24" s="79"/>
      <c r="K24" s="79"/>
      <c r="L24" s="42"/>
      <c r="M24" s="70"/>
      <c r="N24" s="42"/>
      <c r="O24" s="42"/>
      <c r="P24" s="42">
        <f t="shared" si="2"/>
        <v>4</v>
      </c>
      <c r="Q24" s="71"/>
      <c r="R24" s="71"/>
      <c r="S24" s="71">
        <v>3</v>
      </c>
      <c r="T24" s="71">
        <v>1</v>
      </c>
      <c r="U24" s="71">
        <v>0</v>
      </c>
      <c r="V24" s="71"/>
      <c r="W24" s="71"/>
      <c r="X24" s="71">
        <v>0</v>
      </c>
      <c r="Y24" s="71"/>
      <c r="Z24" s="71"/>
      <c r="AA24" s="71"/>
      <c r="AB24" s="71">
        <v>0</v>
      </c>
      <c r="AC24" s="71"/>
      <c r="AD24" s="71"/>
      <c r="AE24" s="71"/>
      <c r="AF24" s="71"/>
      <c r="AG24" s="71"/>
      <c r="AH24" s="71"/>
      <c r="AI24" s="42">
        <f t="shared" si="3"/>
        <v>1</v>
      </c>
      <c r="AJ24" s="71"/>
      <c r="AK24" s="71"/>
      <c r="AL24" s="71">
        <v>1</v>
      </c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1"/>
      <c r="BA24" s="69">
        <v>3</v>
      </c>
      <c r="BB24" s="72"/>
      <c r="BC24" s="72">
        <v>2</v>
      </c>
      <c r="BD24" s="72"/>
      <c r="BE24" s="72"/>
      <c r="BF24" s="73"/>
      <c r="BG24" s="73">
        <v>1</v>
      </c>
      <c r="BH24" s="73"/>
      <c r="BI24" s="73"/>
      <c r="BJ24" s="73"/>
      <c r="BK24" s="70">
        <v>1</v>
      </c>
      <c r="BL24" s="74"/>
      <c r="BM24" s="71">
        <v>1</v>
      </c>
      <c r="BN24" s="75"/>
      <c r="BO24" s="42">
        <v>1</v>
      </c>
      <c r="BP24" s="42"/>
      <c r="BQ24" s="42"/>
      <c r="BR24" s="70">
        <v>2</v>
      </c>
      <c r="BS24" s="41">
        <v>1</v>
      </c>
      <c r="BT24" s="42"/>
      <c r="BU24" s="69"/>
      <c r="BV24" s="70"/>
      <c r="BW24" s="42"/>
      <c r="BX24" s="79"/>
      <c r="BY24" s="42"/>
      <c r="BZ24" s="42"/>
      <c r="CA24" s="42"/>
      <c r="CB24" s="41"/>
      <c r="CC24" s="41"/>
      <c r="CD24" s="70"/>
      <c r="CE24" s="79"/>
      <c r="CF24" s="42">
        <f t="shared" si="1"/>
        <v>0</v>
      </c>
      <c r="CG24" s="42"/>
      <c r="CH24" s="70"/>
    </row>
    <row r="25" spans="1:86" ht="12.75">
      <c r="A25" s="60">
        <f t="shared" si="4"/>
        <v>23</v>
      </c>
      <c r="B25" s="24" t="s">
        <v>207</v>
      </c>
      <c r="C25" s="68">
        <f t="shared" si="0"/>
        <v>6</v>
      </c>
      <c r="D25" s="42"/>
      <c r="E25" s="42"/>
      <c r="F25" s="69"/>
      <c r="G25" s="42"/>
      <c r="H25" s="79"/>
      <c r="I25" s="42"/>
      <c r="J25" s="79"/>
      <c r="K25" s="79"/>
      <c r="L25" s="42"/>
      <c r="M25" s="70"/>
      <c r="N25" s="42"/>
      <c r="O25" s="42"/>
      <c r="P25" s="42">
        <f t="shared" si="2"/>
        <v>4</v>
      </c>
      <c r="Q25" s="71"/>
      <c r="R25" s="71"/>
      <c r="S25" s="71"/>
      <c r="T25" s="71">
        <v>1</v>
      </c>
      <c r="U25" s="71">
        <v>2</v>
      </c>
      <c r="V25" s="71"/>
      <c r="W25" s="71">
        <v>1</v>
      </c>
      <c r="X25" s="71">
        <v>0</v>
      </c>
      <c r="Y25" s="71"/>
      <c r="Z25" s="71"/>
      <c r="AA25" s="71"/>
      <c r="AB25" s="71">
        <v>0</v>
      </c>
      <c r="AC25" s="71"/>
      <c r="AD25" s="71"/>
      <c r="AE25" s="71"/>
      <c r="AF25" s="71"/>
      <c r="AG25" s="71"/>
      <c r="AH25" s="71"/>
      <c r="AI25" s="42">
        <f t="shared" si="3"/>
        <v>0</v>
      </c>
      <c r="AJ25" s="71"/>
      <c r="AK25" s="71"/>
      <c r="AL25" s="71"/>
      <c r="AM25" s="71"/>
      <c r="AN25" s="71"/>
      <c r="AO25" s="71"/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1"/>
      <c r="BA25" s="69">
        <v>2</v>
      </c>
      <c r="BB25" s="72">
        <v>1</v>
      </c>
      <c r="BC25" s="72"/>
      <c r="BD25" s="72"/>
      <c r="BE25" s="72"/>
      <c r="BF25" s="73"/>
      <c r="BG25" s="73"/>
      <c r="BH25" s="73">
        <v>1</v>
      </c>
      <c r="BI25" s="73"/>
      <c r="BJ25" s="73"/>
      <c r="BK25" s="70">
        <v>0</v>
      </c>
      <c r="BL25" s="74"/>
      <c r="BM25" s="71"/>
      <c r="BN25" s="75"/>
      <c r="BO25" s="42"/>
      <c r="BP25" s="42"/>
      <c r="BQ25" s="42"/>
      <c r="BR25" s="70">
        <v>0</v>
      </c>
      <c r="BS25" s="41"/>
      <c r="BT25" s="42"/>
      <c r="BU25" s="69"/>
      <c r="BV25" s="70"/>
      <c r="BW25" s="42"/>
      <c r="BX25" s="79"/>
      <c r="BY25" s="42"/>
      <c r="BZ25" s="42"/>
      <c r="CA25" s="42"/>
      <c r="CB25" s="41"/>
      <c r="CC25" s="41"/>
      <c r="CD25" s="70"/>
      <c r="CE25" s="79"/>
      <c r="CF25" s="42">
        <f t="shared" si="1"/>
        <v>0</v>
      </c>
      <c r="CG25" s="42"/>
      <c r="CH25" s="70"/>
    </row>
    <row r="26" spans="1:86" ht="12.75">
      <c r="A26" s="60">
        <f t="shared" si="4"/>
        <v>24</v>
      </c>
      <c r="B26" s="24" t="s">
        <v>208</v>
      </c>
      <c r="C26" s="68">
        <f t="shared" si="0"/>
        <v>25</v>
      </c>
      <c r="D26" s="42">
        <v>1</v>
      </c>
      <c r="E26" s="42"/>
      <c r="F26" s="69"/>
      <c r="G26" s="42"/>
      <c r="H26" s="79"/>
      <c r="I26" s="42"/>
      <c r="J26" s="79"/>
      <c r="K26" s="79"/>
      <c r="L26" s="42"/>
      <c r="M26" s="70"/>
      <c r="N26" s="42"/>
      <c r="O26" s="42"/>
      <c r="P26" s="42">
        <f t="shared" si="2"/>
        <v>3</v>
      </c>
      <c r="Q26" s="71"/>
      <c r="R26" s="71"/>
      <c r="S26" s="71"/>
      <c r="T26" s="71"/>
      <c r="U26" s="71">
        <v>0</v>
      </c>
      <c r="V26" s="71">
        <v>2</v>
      </c>
      <c r="W26" s="71">
        <v>1</v>
      </c>
      <c r="X26" s="71">
        <v>0</v>
      </c>
      <c r="Y26" s="71"/>
      <c r="Z26" s="71"/>
      <c r="AA26" s="71"/>
      <c r="AB26" s="71">
        <v>0</v>
      </c>
      <c r="AC26" s="71"/>
      <c r="AD26" s="71"/>
      <c r="AE26" s="71"/>
      <c r="AF26" s="71"/>
      <c r="AG26" s="71"/>
      <c r="AH26" s="71"/>
      <c r="AI26" s="42">
        <f t="shared" si="3"/>
        <v>2</v>
      </c>
      <c r="AJ26" s="71"/>
      <c r="AK26" s="71"/>
      <c r="AL26" s="71">
        <v>2</v>
      </c>
      <c r="AM26" s="71"/>
      <c r="AN26" s="71"/>
      <c r="AO26" s="71"/>
      <c r="AP26" s="71"/>
      <c r="AQ26" s="71"/>
      <c r="AR26" s="71"/>
      <c r="AS26" s="71"/>
      <c r="AT26" s="71"/>
      <c r="AU26" s="71"/>
      <c r="AV26" s="71"/>
      <c r="AW26" s="71"/>
      <c r="AX26" s="71"/>
      <c r="AY26" s="71"/>
      <c r="AZ26" s="71"/>
      <c r="BA26" s="69">
        <v>0</v>
      </c>
      <c r="BB26" s="72"/>
      <c r="BC26" s="72"/>
      <c r="BD26" s="72"/>
      <c r="BE26" s="72"/>
      <c r="BF26" s="73"/>
      <c r="BG26" s="73"/>
      <c r="BH26" s="73"/>
      <c r="BI26" s="73"/>
      <c r="BJ26" s="73"/>
      <c r="BK26" s="70">
        <v>0</v>
      </c>
      <c r="BL26" s="74"/>
      <c r="BM26" s="71"/>
      <c r="BN26" s="75"/>
      <c r="BO26" s="42">
        <v>2</v>
      </c>
      <c r="BP26" s="42"/>
      <c r="BQ26" s="42">
        <v>10</v>
      </c>
      <c r="BR26" s="70">
        <v>3</v>
      </c>
      <c r="BS26" s="41"/>
      <c r="BT26" s="42"/>
      <c r="BU26" s="69">
        <v>4</v>
      </c>
      <c r="BV26" s="70"/>
      <c r="BW26" s="42"/>
      <c r="BX26" s="79"/>
      <c r="BY26" s="42"/>
      <c r="BZ26" s="42"/>
      <c r="CA26" s="42"/>
      <c r="CB26" s="41"/>
      <c r="CC26" s="41"/>
      <c r="CD26" s="70"/>
      <c r="CE26" s="79"/>
      <c r="CF26" s="42">
        <f t="shared" si="1"/>
        <v>0</v>
      </c>
      <c r="CG26" s="42"/>
      <c r="CH26" s="70"/>
    </row>
    <row r="27" spans="1:86" ht="26.25">
      <c r="A27" s="60">
        <f t="shared" si="4"/>
        <v>25</v>
      </c>
      <c r="B27" s="24" t="s">
        <v>209</v>
      </c>
      <c r="C27" s="68">
        <f t="shared" si="0"/>
        <v>20</v>
      </c>
      <c r="D27" s="42"/>
      <c r="E27" s="42"/>
      <c r="F27" s="69"/>
      <c r="G27" s="42"/>
      <c r="H27" s="79"/>
      <c r="I27" s="42"/>
      <c r="J27" s="79"/>
      <c r="K27" s="79"/>
      <c r="L27" s="42"/>
      <c r="M27" s="70"/>
      <c r="N27" s="42"/>
      <c r="O27" s="42"/>
      <c r="P27" s="42">
        <f t="shared" si="2"/>
        <v>0</v>
      </c>
      <c r="Q27" s="71"/>
      <c r="R27" s="71"/>
      <c r="S27" s="71"/>
      <c r="T27" s="71"/>
      <c r="U27" s="71">
        <v>0</v>
      </c>
      <c r="V27" s="71"/>
      <c r="W27" s="71"/>
      <c r="X27" s="71">
        <v>0</v>
      </c>
      <c r="Y27" s="71"/>
      <c r="Z27" s="71"/>
      <c r="AA27" s="71"/>
      <c r="AB27" s="71">
        <v>0</v>
      </c>
      <c r="AC27" s="71"/>
      <c r="AD27" s="71"/>
      <c r="AE27" s="71"/>
      <c r="AF27" s="71"/>
      <c r="AG27" s="71"/>
      <c r="AH27" s="71"/>
      <c r="AI27" s="42">
        <f t="shared" si="3"/>
        <v>0</v>
      </c>
      <c r="AJ27" s="71"/>
      <c r="AK27" s="71"/>
      <c r="AL27" s="71"/>
      <c r="AM27" s="71"/>
      <c r="AN27" s="71"/>
      <c r="AO27" s="71"/>
      <c r="AP27" s="71"/>
      <c r="AQ27" s="71"/>
      <c r="AR27" s="71"/>
      <c r="AS27" s="71"/>
      <c r="AT27" s="71"/>
      <c r="AU27" s="71"/>
      <c r="AV27" s="71"/>
      <c r="AW27" s="71"/>
      <c r="AX27" s="71"/>
      <c r="AY27" s="71"/>
      <c r="AZ27" s="71"/>
      <c r="BA27" s="69">
        <v>0</v>
      </c>
      <c r="BB27" s="72"/>
      <c r="BC27" s="72"/>
      <c r="BD27" s="72"/>
      <c r="BE27" s="72"/>
      <c r="BF27" s="73"/>
      <c r="BG27" s="73"/>
      <c r="BH27" s="73"/>
      <c r="BI27" s="73"/>
      <c r="BJ27" s="73"/>
      <c r="BK27" s="70">
        <v>0</v>
      </c>
      <c r="BL27" s="74"/>
      <c r="BM27" s="71"/>
      <c r="BN27" s="75"/>
      <c r="BO27" s="42">
        <v>2</v>
      </c>
      <c r="BP27" s="42"/>
      <c r="BQ27" s="42">
        <v>8</v>
      </c>
      <c r="BR27" s="70">
        <v>0</v>
      </c>
      <c r="BS27" s="41"/>
      <c r="BT27" s="42"/>
      <c r="BU27" s="69">
        <v>3</v>
      </c>
      <c r="BV27" s="70">
        <v>4</v>
      </c>
      <c r="BW27" s="42"/>
      <c r="BX27" s="79">
        <v>3</v>
      </c>
      <c r="BY27" s="42"/>
      <c r="BZ27" s="42"/>
      <c r="CA27" s="42"/>
      <c r="CB27" s="41"/>
      <c r="CC27" s="41"/>
      <c r="CD27" s="70"/>
      <c r="CE27" s="79"/>
      <c r="CF27" s="42">
        <f t="shared" si="1"/>
        <v>0</v>
      </c>
      <c r="CG27" s="42"/>
      <c r="CH27" s="70"/>
    </row>
    <row r="28" spans="1:86" ht="39">
      <c r="A28" s="60">
        <v>26</v>
      </c>
      <c r="B28" s="24" t="s">
        <v>210</v>
      </c>
      <c r="C28" s="68">
        <f t="shared" si="0"/>
        <v>9</v>
      </c>
      <c r="D28" s="42"/>
      <c r="E28" s="42"/>
      <c r="F28" s="69"/>
      <c r="G28" s="42"/>
      <c r="H28" s="79"/>
      <c r="I28" s="42"/>
      <c r="J28" s="79"/>
      <c r="K28" s="79"/>
      <c r="L28" s="42"/>
      <c r="M28" s="70"/>
      <c r="N28" s="42"/>
      <c r="O28" s="42"/>
      <c r="P28" s="42">
        <f t="shared" si="2"/>
        <v>1</v>
      </c>
      <c r="Q28" s="71"/>
      <c r="R28" s="71"/>
      <c r="S28" s="71">
        <v>1</v>
      </c>
      <c r="T28" s="71"/>
      <c r="U28" s="71">
        <v>0</v>
      </c>
      <c r="V28" s="71"/>
      <c r="W28" s="71"/>
      <c r="X28" s="71">
        <v>0</v>
      </c>
      <c r="Y28" s="71"/>
      <c r="Z28" s="71"/>
      <c r="AA28" s="71"/>
      <c r="AB28" s="71">
        <v>0</v>
      </c>
      <c r="AC28" s="71"/>
      <c r="AD28" s="71"/>
      <c r="AE28" s="71"/>
      <c r="AF28" s="71"/>
      <c r="AG28" s="71"/>
      <c r="AH28" s="71"/>
      <c r="AI28" s="42">
        <f t="shared" si="3"/>
        <v>0</v>
      </c>
      <c r="AJ28" s="71"/>
      <c r="AK28" s="71"/>
      <c r="AL28" s="71"/>
      <c r="AM28" s="71"/>
      <c r="AN28" s="71"/>
      <c r="AO28" s="71"/>
      <c r="AP28" s="71"/>
      <c r="AQ28" s="71"/>
      <c r="AR28" s="71"/>
      <c r="AS28" s="71"/>
      <c r="AT28" s="71"/>
      <c r="AU28" s="71"/>
      <c r="AV28" s="71"/>
      <c r="AW28" s="71"/>
      <c r="AX28" s="71"/>
      <c r="AY28" s="71"/>
      <c r="AZ28" s="71"/>
      <c r="BA28" s="69">
        <v>0</v>
      </c>
      <c r="BB28" s="72"/>
      <c r="BC28" s="72"/>
      <c r="BD28" s="72"/>
      <c r="BE28" s="72"/>
      <c r="BF28" s="73"/>
      <c r="BG28" s="73"/>
      <c r="BH28" s="73"/>
      <c r="BI28" s="73"/>
      <c r="BJ28" s="73"/>
      <c r="BK28" s="70">
        <v>0</v>
      </c>
      <c r="BL28" s="74"/>
      <c r="BM28" s="71"/>
      <c r="BN28" s="75"/>
      <c r="BO28" s="42"/>
      <c r="BP28" s="42"/>
      <c r="BQ28" s="42"/>
      <c r="BR28" s="70">
        <v>0</v>
      </c>
      <c r="BS28" s="41"/>
      <c r="BT28" s="42"/>
      <c r="BU28" s="69"/>
      <c r="BV28" s="70">
        <v>0</v>
      </c>
      <c r="BW28" s="42"/>
      <c r="BX28" s="79"/>
      <c r="BY28" s="42">
        <v>6</v>
      </c>
      <c r="BZ28" s="42">
        <v>2</v>
      </c>
      <c r="CA28" s="42"/>
      <c r="CB28" s="41"/>
      <c r="CC28" s="41"/>
      <c r="CD28" s="70"/>
      <c r="CE28" s="79"/>
      <c r="CF28" s="42">
        <f t="shared" si="1"/>
        <v>0</v>
      </c>
      <c r="CG28" s="42"/>
      <c r="CH28" s="70"/>
    </row>
    <row r="29" spans="1:86" ht="12.75">
      <c r="A29" s="60">
        <v>27</v>
      </c>
      <c r="B29" s="24" t="s">
        <v>211</v>
      </c>
      <c r="C29" s="68">
        <f t="shared" si="0"/>
        <v>66</v>
      </c>
      <c r="D29" s="42">
        <v>2</v>
      </c>
      <c r="E29" s="42">
        <v>3</v>
      </c>
      <c r="F29" s="69">
        <v>3</v>
      </c>
      <c r="G29" s="42">
        <v>1</v>
      </c>
      <c r="H29" s="79"/>
      <c r="I29" s="42"/>
      <c r="J29" s="42">
        <v>1</v>
      </c>
      <c r="K29" s="79"/>
      <c r="L29" s="42">
        <v>2</v>
      </c>
      <c r="M29" s="70">
        <v>1</v>
      </c>
      <c r="N29" s="42">
        <v>2</v>
      </c>
      <c r="O29" s="42">
        <v>2</v>
      </c>
      <c r="P29" s="42">
        <f t="shared" si="2"/>
        <v>24</v>
      </c>
      <c r="Q29" s="71">
        <v>2</v>
      </c>
      <c r="R29" s="71">
        <v>3</v>
      </c>
      <c r="S29" s="71"/>
      <c r="T29" s="71">
        <v>2</v>
      </c>
      <c r="U29" s="71">
        <v>2</v>
      </c>
      <c r="V29" s="71">
        <v>1</v>
      </c>
      <c r="W29" s="71">
        <v>2</v>
      </c>
      <c r="X29" s="71">
        <v>0</v>
      </c>
      <c r="Y29" s="71">
        <v>2</v>
      </c>
      <c r="Z29" s="71"/>
      <c r="AA29" s="71">
        <v>5</v>
      </c>
      <c r="AB29" s="71">
        <v>0</v>
      </c>
      <c r="AC29" s="71">
        <v>1</v>
      </c>
      <c r="AD29" s="71">
        <v>4</v>
      </c>
      <c r="AE29" s="71"/>
      <c r="AF29" s="71"/>
      <c r="AG29" s="71"/>
      <c r="AH29" s="71"/>
      <c r="AI29" s="42">
        <f t="shared" si="3"/>
        <v>17</v>
      </c>
      <c r="AJ29" s="71">
        <v>2</v>
      </c>
      <c r="AK29" s="71"/>
      <c r="AL29" s="71">
        <v>4</v>
      </c>
      <c r="AM29" s="71"/>
      <c r="AN29" s="71"/>
      <c r="AO29" s="71"/>
      <c r="AP29" s="71">
        <v>1</v>
      </c>
      <c r="AQ29" s="71"/>
      <c r="AR29" s="71"/>
      <c r="AS29" s="71">
        <v>2</v>
      </c>
      <c r="AT29" s="71"/>
      <c r="AU29" s="71"/>
      <c r="AV29" s="71"/>
      <c r="AW29" s="71">
        <v>2</v>
      </c>
      <c r="AX29" s="71">
        <v>2</v>
      </c>
      <c r="AY29" s="71">
        <v>3</v>
      </c>
      <c r="AZ29" s="71">
        <v>1</v>
      </c>
      <c r="BA29" s="69">
        <v>1</v>
      </c>
      <c r="BB29" s="72"/>
      <c r="BC29" s="72"/>
      <c r="BD29" s="72"/>
      <c r="BE29" s="72"/>
      <c r="BF29" s="73"/>
      <c r="BG29" s="73"/>
      <c r="BH29" s="73"/>
      <c r="BI29" s="73">
        <v>1</v>
      </c>
      <c r="BJ29" s="73"/>
      <c r="BK29" s="70">
        <v>1</v>
      </c>
      <c r="BL29" s="74"/>
      <c r="BM29" s="71">
        <v>1</v>
      </c>
      <c r="BN29" s="75"/>
      <c r="BO29" s="42"/>
      <c r="BP29" s="42"/>
      <c r="BQ29" s="42"/>
      <c r="BR29" s="70">
        <v>0</v>
      </c>
      <c r="BS29" s="41">
        <v>1</v>
      </c>
      <c r="BT29" s="42"/>
      <c r="BU29" s="69"/>
      <c r="BV29" s="70"/>
      <c r="BW29" s="42"/>
      <c r="BX29" s="79">
        <v>2</v>
      </c>
      <c r="BY29" s="42"/>
      <c r="BZ29" s="42">
        <v>2</v>
      </c>
      <c r="CA29" s="42"/>
      <c r="CB29" s="41"/>
      <c r="CC29" s="41"/>
      <c r="CD29" s="70">
        <v>1</v>
      </c>
      <c r="CE29" s="79"/>
      <c r="CF29" s="42">
        <f t="shared" si="1"/>
        <v>0</v>
      </c>
      <c r="CG29" s="42"/>
      <c r="CH29" s="70"/>
    </row>
    <row r="30" spans="1:86" ht="12.75">
      <c r="A30" s="60"/>
      <c r="B30" s="26" t="s">
        <v>212</v>
      </c>
      <c r="C30" s="42">
        <f t="shared" si="0"/>
        <v>870</v>
      </c>
      <c r="D30" s="42">
        <f>SUM(D3:D29)</f>
        <v>44</v>
      </c>
      <c r="E30" s="42">
        <f>SUM(E3:E29)</f>
        <v>43</v>
      </c>
      <c r="F30" s="69">
        <v>8</v>
      </c>
      <c r="G30" s="42">
        <v>1</v>
      </c>
      <c r="H30" s="42"/>
      <c r="I30" s="42">
        <f aca="true" t="shared" si="5" ref="I30:O30">SUM(I3:I29)</f>
        <v>1</v>
      </c>
      <c r="J30" s="42">
        <f t="shared" si="5"/>
        <v>1</v>
      </c>
      <c r="K30" s="42">
        <f t="shared" si="5"/>
        <v>1</v>
      </c>
      <c r="L30" s="42">
        <f t="shared" si="5"/>
        <v>17</v>
      </c>
      <c r="M30" s="42">
        <f t="shared" si="5"/>
        <v>1</v>
      </c>
      <c r="N30" s="42">
        <f t="shared" si="5"/>
        <v>11</v>
      </c>
      <c r="O30" s="42">
        <f t="shared" si="5"/>
        <v>11</v>
      </c>
      <c r="P30" s="26">
        <f t="shared" si="2"/>
        <v>296</v>
      </c>
      <c r="Q30" s="42">
        <f>SUM(Q3:Q29)</f>
        <v>19</v>
      </c>
      <c r="R30" s="42">
        <f>SUM(R3:R29)</f>
        <v>23</v>
      </c>
      <c r="S30" s="42">
        <f>SUM(S3:S29)</f>
        <v>30</v>
      </c>
      <c r="T30" s="42">
        <f aca="true" t="shared" si="6" ref="T30:AH30">SUM(T3:T29)</f>
        <v>9</v>
      </c>
      <c r="U30" s="42">
        <f t="shared" si="6"/>
        <v>20</v>
      </c>
      <c r="V30" s="42">
        <f t="shared" si="6"/>
        <v>37</v>
      </c>
      <c r="W30" s="42">
        <f t="shared" si="6"/>
        <v>11</v>
      </c>
      <c r="X30" s="42">
        <v>1</v>
      </c>
      <c r="Y30" s="42">
        <f t="shared" si="6"/>
        <v>26</v>
      </c>
      <c r="Z30" s="42">
        <f t="shared" si="6"/>
        <v>0</v>
      </c>
      <c r="AA30" s="42">
        <f t="shared" si="6"/>
        <v>50</v>
      </c>
      <c r="AB30" s="42">
        <f t="shared" si="6"/>
        <v>16</v>
      </c>
      <c r="AC30" s="42">
        <f>SUM(AC3:AC29)</f>
        <v>30</v>
      </c>
      <c r="AD30" s="42">
        <f t="shared" si="6"/>
        <v>18</v>
      </c>
      <c r="AE30" s="42">
        <f t="shared" si="6"/>
        <v>0</v>
      </c>
      <c r="AF30" s="42">
        <f t="shared" si="6"/>
        <v>0</v>
      </c>
      <c r="AG30" s="42">
        <f t="shared" si="6"/>
        <v>3</v>
      </c>
      <c r="AH30" s="42">
        <f t="shared" si="6"/>
        <v>3</v>
      </c>
      <c r="AI30" s="42">
        <f t="shared" si="3"/>
        <v>106</v>
      </c>
      <c r="AJ30" s="42">
        <v>7</v>
      </c>
      <c r="AK30" s="42">
        <v>4</v>
      </c>
      <c r="AL30" s="42">
        <v>14</v>
      </c>
      <c r="AM30" s="42">
        <v>4</v>
      </c>
      <c r="AN30" s="42"/>
      <c r="AO30" s="42">
        <v>1</v>
      </c>
      <c r="AP30" s="42">
        <v>6</v>
      </c>
      <c r="AQ30" s="42">
        <v>1</v>
      </c>
      <c r="AR30" s="42"/>
      <c r="AS30" s="42">
        <v>2</v>
      </c>
      <c r="AT30" s="42"/>
      <c r="AU30" s="42"/>
      <c r="AV30" s="42">
        <v>1</v>
      </c>
      <c r="AW30" s="42">
        <v>36</v>
      </c>
      <c r="AX30" s="42">
        <v>6</v>
      </c>
      <c r="AY30" s="42">
        <v>22</v>
      </c>
      <c r="AZ30" s="42">
        <v>2</v>
      </c>
      <c r="BA30" s="69">
        <v>52</v>
      </c>
      <c r="BB30" s="69">
        <v>11</v>
      </c>
      <c r="BC30" s="69">
        <v>11</v>
      </c>
      <c r="BD30" s="69">
        <v>5</v>
      </c>
      <c r="BE30" s="69">
        <v>4</v>
      </c>
      <c r="BF30" s="69">
        <v>1</v>
      </c>
      <c r="BG30" s="69">
        <v>2</v>
      </c>
      <c r="BH30" s="69">
        <v>2</v>
      </c>
      <c r="BI30" s="69">
        <v>12</v>
      </c>
      <c r="BJ30" s="69">
        <v>4</v>
      </c>
      <c r="BK30" s="42">
        <v>22</v>
      </c>
      <c r="BL30" s="42">
        <v>13</v>
      </c>
      <c r="BM30" s="42">
        <v>9</v>
      </c>
      <c r="BN30" s="75">
        <f>SUM(BN3:BN29)</f>
        <v>3</v>
      </c>
      <c r="BO30" s="42">
        <f>SUM(BO3:BO29)</f>
        <v>15</v>
      </c>
      <c r="BP30" s="42">
        <v>0</v>
      </c>
      <c r="BQ30" s="42">
        <f>SUM(BQ3:BQ29)</f>
        <v>41</v>
      </c>
      <c r="BR30" s="42">
        <f>SUM(BR3:BR29)</f>
        <v>13</v>
      </c>
      <c r="BS30" s="42">
        <v>21</v>
      </c>
      <c r="BT30" s="42"/>
      <c r="BU30" s="69">
        <v>57</v>
      </c>
      <c r="BV30" s="42">
        <f>SUM(BV3:BV29)</f>
        <v>19</v>
      </c>
      <c r="BW30" s="42"/>
      <c r="BX30" s="42">
        <f>SUM(BX3:BX29)</f>
        <v>28</v>
      </c>
      <c r="BY30" s="42">
        <f>SUM(BY3:BY29)</f>
        <v>15</v>
      </c>
      <c r="BZ30" s="42">
        <f>SUM(BZ3:BZ29)</f>
        <v>21</v>
      </c>
      <c r="CA30" s="42">
        <f>SUM(CA3:CA29)</f>
        <v>1</v>
      </c>
      <c r="CB30" s="42"/>
      <c r="CC30" s="42"/>
      <c r="CD30" s="42">
        <f>SUM(CD3:CD29)</f>
        <v>6</v>
      </c>
      <c r="CE30" s="42">
        <f>SUM(CE3:CE29)</f>
        <v>7</v>
      </c>
      <c r="CF30" s="42">
        <f>SUM(CF3:CF29)</f>
        <v>4</v>
      </c>
      <c r="CG30" s="42">
        <f>SUM(CG3:CG29)</f>
        <v>3</v>
      </c>
      <c r="CH30" s="42">
        <f>SUM(CH3:CH29)</f>
        <v>1</v>
      </c>
    </row>
    <row r="31" spans="1:86" ht="12.75">
      <c r="A31" s="60">
        <v>1</v>
      </c>
      <c r="B31" s="24" t="s">
        <v>213</v>
      </c>
      <c r="C31" s="68">
        <f t="shared" si="0"/>
        <v>8</v>
      </c>
      <c r="D31" s="42">
        <v>1</v>
      </c>
      <c r="E31" s="42"/>
      <c r="F31" s="69"/>
      <c r="G31" s="42"/>
      <c r="H31" s="79"/>
      <c r="I31" s="42">
        <v>1</v>
      </c>
      <c r="J31" s="79"/>
      <c r="K31" s="79"/>
      <c r="L31" s="42"/>
      <c r="M31" s="70"/>
      <c r="N31" s="42"/>
      <c r="O31" s="42"/>
      <c r="P31" s="42">
        <f t="shared" si="2"/>
        <v>0</v>
      </c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42">
        <f t="shared" si="3"/>
        <v>0</v>
      </c>
      <c r="AJ31" s="71"/>
      <c r="AK31" s="71"/>
      <c r="AL31" s="71"/>
      <c r="AM31" s="71"/>
      <c r="AN31" s="71"/>
      <c r="AO31" s="71"/>
      <c r="AP31" s="71"/>
      <c r="AQ31" s="71"/>
      <c r="AR31" s="71"/>
      <c r="AS31" s="71"/>
      <c r="AT31" s="71"/>
      <c r="AU31" s="71"/>
      <c r="AV31" s="71"/>
      <c r="AW31" s="71"/>
      <c r="AX31" s="71"/>
      <c r="AY31" s="71"/>
      <c r="AZ31" s="71"/>
      <c r="BA31" s="69">
        <v>3</v>
      </c>
      <c r="BB31" s="72"/>
      <c r="BC31" s="72">
        <v>3</v>
      </c>
      <c r="BD31" s="72"/>
      <c r="BE31" s="72"/>
      <c r="BF31" s="73"/>
      <c r="BG31" s="73"/>
      <c r="BH31" s="73"/>
      <c r="BI31" s="73"/>
      <c r="BJ31" s="73"/>
      <c r="BK31" s="70">
        <v>0</v>
      </c>
      <c r="BL31" s="74"/>
      <c r="BM31" s="71"/>
      <c r="BN31" s="75">
        <v>1</v>
      </c>
      <c r="BO31" s="42"/>
      <c r="BP31" s="42"/>
      <c r="BQ31" s="42">
        <v>1</v>
      </c>
      <c r="BR31" s="70">
        <v>0</v>
      </c>
      <c r="BS31" s="41"/>
      <c r="BT31" s="42"/>
      <c r="BU31" s="69"/>
      <c r="BV31" s="70"/>
      <c r="BW31" s="42"/>
      <c r="BX31" s="79"/>
      <c r="BY31" s="42"/>
      <c r="BZ31" s="42"/>
      <c r="CA31" s="42">
        <v>1</v>
      </c>
      <c r="CB31" s="41"/>
      <c r="CC31" s="41"/>
      <c r="CD31" s="70"/>
      <c r="CE31" s="79"/>
      <c r="CF31" s="42">
        <f>SUM(CG31:CK31)</f>
        <v>0</v>
      </c>
      <c r="CG31" s="42"/>
      <c r="CH31" s="70"/>
    </row>
    <row r="32" spans="1:86" ht="12.75">
      <c r="A32" s="60">
        <f>A31+1</f>
        <v>2</v>
      </c>
      <c r="B32" s="24" t="s">
        <v>214</v>
      </c>
      <c r="C32" s="68">
        <f t="shared" si="0"/>
        <v>3</v>
      </c>
      <c r="D32" s="42"/>
      <c r="E32" s="42"/>
      <c r="F32" s="69"/>
      <c r="G32" s="42"/>
      <c r="H32" s="79"/>
      <c r="I32" s="42"/>
      <c r="J32" s="79"/>
      <c r="K32" s="79"/>
      <c r="L32" s="42"/>
      <c r="M32" s="70"/>
      <c r="N32" s="42"/>
      <c r="O32" s="42"/>
      <c r="P32" s="42">
        <f t="shared" si="2"/>
        <v>1</v>
      </c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>
        <v>1</v>
      </c>
      <c r="AD32" s="71"/>
      <c r="AE32" s="71"/>
      <c r="AF32" s="71"/>
      <c r="AG32" s="71"/>
      <c r="AH32" s="71"/>
      <c r="AI32" s="42">
        <f t="shared" si="3"/>
        <v>1</v>
      </c>
      <c r="AJ32" s="71"/>
      <c r="AK32" s="71"/>
      <c r="AL32" s="71"/>
      <c r="AM32" s="71"/>
      <c r="AN32" s="71"/>
      <c r="AO32" s="71"/>
      <c r="AP32" s="71">
        <v>1</v>
      </c>
      <c r="AQ32" s="71"/>
      <c r="AR32" s="71"/>
      <c r="AS32" s="71"/>
      <c r="AT32" s="71"/>
      <c r="AU32" s="71"/>
      <c r="AV32" s="71"/>
      <c r="AW32" s="71"/>
      <c r="AX32" s="71"/>
      <c r="AY32" s="71"/>
      <c r="AZ32" s="71"/>
      <c r="BA32" s="69">
        <v>0</v>
      </c>
      <c r="BB32" s="72"/>
      <c r="BC32" s="72"/>
      <c r="BD32" s="72"/>
      <c r="BE32" s="72"/>
      <c r="BF32" s="73"/>
      <c r="BG32" s="73"/>
      <c r="BH32" s="73"/>
      <c r="BI32" s="73"/>
      <c r="BJ32" s="73"/>
      <c r="BK32" s="70">
        <v>0</v>
      </c>
      <c r="BL32" s="74"/>
      <c r="BM32" s="71"/>
      <c r="BN32" s="75"/>
      <c r="BO32" s="42"/>
      <c r="BP32" s="42"/>
      <c r="BQ32" s="42"/>
      <c r="BR32" s="70">
        <v>0</v>
      </c>
      <c r="BS32" s="41"/>
      <c r="BT32" s="42"/>
      <c r="BU32" s="69"/>
      <c r="BV32" s="70"/>
      <c r="BW32" s="42"/>
      <c r="BX32" s="79"/>
      <c r="BY32" s="42">
        <v>1</v>
      </c>
      <c r="BZ32" s="42"/>
      <c r="CA32" s="42"/>
      <c r="CB32" s="41"/>
      <c r="CC32" s="41"/>
      <c r="CD32" s="70"/>
      <c r="CE32" s="79"/>
      <c r="CF32" s="42">
        <f>SUM(CG32:CK32)</f>
        <v>0</v>
      </c>
      <c r="CG32" s="42"/>
      <c r="CH32" s="70"/>
    </row>
    <row r="33" spans="1:86" ht="12.75">
      <c r="A33" s="60">
        <v>3</v>
      </c>
      <c r="B33" s="24" t="s">
        <v>215</v>
      </c>
      <c r="C33" s="68">
        <f t="shared" si="0"/>
        <v>0</v>
      </c>
      <c r="D33" s="42"/>
      <c r="E33" s="42"/>
      <c r="F33" s="69"/>
      <c r="G33" s="42"/>
      <c r="H33" s="79"/>
      <c r="I33" s="42"/>
      <c r="J33" s="79"/>
      <c r="K33" s="79"/>
      <c r="L33" s="42"/>
      <c r="M33" s="70"/>
      <c r="N33" s="42"/>
      <c r="O33" s="42"/>
      <c r="P33" s="42">
        <f t="shared" si="2"/>
        <v>0</v>
      </c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1"/>
      <c r="AI33" s="42">
        <f t="shared" si="3"/>
        <v>0</v>
      </c>
      <c r="AJ33" s="71"/>
      <c r="AK33" s="71"/>
      <c r="AL33" s="71"/>
      <c r="AM33" s="71"/>
      <c r="AN33" s="71"/>
      <c r="AO33" s="71"/>
      <c r="AP33" s="71"/>
      <c r="AQ33" s="71"/>
      <c r="AR33" s="71"/>
      <c r="AS33" s="71"/>
      <c r="AT33" s="71"/>
      <c r="AU33" s="71"/>
      <c r="AV33" s="71"/>
      <c r="AW33" s="71"/>
      <c r="AX33" s="71"/>
      <c r="AY33" s="71"/>
      <c r="AZ33" s="71"/>
      <c r="BA33" s="69">
        <v>0</v>
      </c>
      <c r="BB33" s="72"/>
      <c r="BC33" s="72"/>
      <c r="BD33" s="72"/>
      <c r="BE33" s="72"/>
      <c r="BF33" s="73"/>
      <c r="BG33" s="73"/>
      <c r="BH33" s="73"/>
      <c r="BI33" s="73"/>
      <c r="BJ33" s="73"/>
      <c r="BK33" s="70">
        <v>0</v>
      </c>
      <c r="BL33" s="74"/>
      <c r="BM33" s="71"/>
      <c r="BN33" s="75"/>
      <c r="BO33" s="42"/>
      <c r="BP33" s="42"/>
      <c r="BQ33" s="42"/>
      <c r="BR33" s="70">
        <v>0</v>
      </c>
      <c r="BS33" s="41"/>
      <c r="BT33" s="42"/>
      <c r="BU33" s="69"/>
      <c r="BV33" s="70"/>
      <c r="BW33" s="42"/>
      <c r="BX33" s="79"/>
      <c r="BY33" s="42"/>
      <c r="BZ33" s="42"/>
      <c r="CA33" s="42"/>
      <c r="CB33" s="41"/>
      <c r="CC33" s="41"/>
      <c r="CD33" s="70"/>
      <c r="CE33" s="79"/>
      <c r="CF33" s="42">
        <f>SUM(CG33:CK33)</f>
        <v>0</v>
      </c>
      <c r="CG33" s="42"/>
      <c r="CH33" s="70"/>
    </row>
    <row r="34" spans="1:86" ht="12.75">
      <c r="A34" s="60">
        <v>4</v>
      </c>
      <c r="B34" s="24" t="s">
        <v>216</v>
      </c>
      <c r="C34" s="68">
        <f t="shared" si="0"/>
        <v>3</v>
      </c>
      <c r="D34" s="42"/>
      <c r="E34" s="42"/>
      <c r="F34" s="69"/>
      <c r="G34" s="42"/>
      <c r="H34" s="79"/>
      <c r="I34" s="42"/>
      <c r="J34" s="79"/>
      <c r="K34" s="79"/>
      <c r="L34" s="42"/>
      <c r="M34" s="70"/>
      <c r="N34" s="42"/>
      <c r="O34" s="42"/>
      <c r="P34" s="42">
        <f t="shared" si="2"/>
        <v>0</v>
      </c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42">
        <f t="shared" si="3"/>
        <v>1</v>
      </c>
      <c r="AJ34" s="71"/>
      <c r="AK34" s="71"/>
      <c r="AL34" s="71"/>
      <c r="AM34" s="71"/>
      <c r="AN34" s="71"/>
      <c r="AO34" s="71"/>
      <c r="AP34" s="71">
        <v>1</v>
      </c>
      <c r="AQ34" s="71"/>
      <c r="AR34" s="71"/>
      <c r="AS34" s="71"/>
      <c r="AT34" s="71"/>
      <c r="AU34" s="71"/>
      <c r="AV34" s="71"/>
      <c r="AW34" s="71"/>
      <c r="AX34" s="71"/>
      <c r="AY34" s="71"/>
      <c r="AZ34" s="71"/>
      <c r="BA34" s="69">
        <v>0</v>
      </c>
      <c r="BB34" s="72"/>
      <c r="BC34" s="72"/>
      <c r="BD34" s="72"/>
      <c r="BE34" s="72"/>
      <c r="BF34" s="73"/>
      <c r="BG34" s="73"/>
      <c r="BH34" s="73"/>
      <c r="BI34" s="73"/>
      <c r="BJ34" s="73"/>
      <c r="BK34" s="70">
        <v>0</v>
      </c>
      <c r="BL34" s="74"/>
      <c r="BM34" s="71"/>
      <c r="BN34" s="75"/>
      <c r="BO34" s="42"/>
      <c r="BP34" s="42"/>
      <c r="BQ34" s="42"/>
      <c r="BR34" s="70">
        <v>0</v>
      </c>
      <c r="BS34" s="41"/>
      <c r="BT34" s="42"/>
      <c r="BU34" s="69">
        <v>2</v>
      </c>
      <c r="BV34" s="70"/>
      <c r="BW34" s="42"/>
      <c r="BX34" s="79"/>
      <c r="BY34" s="42"/>
      <c r="BZ34" s="42"/>
      <c r="CA34" s="42"/>
      <c r="CB34" s="41"/>
      <c r="CC34" s="41"/>
      <c r="CD34" s="70"/>
      <c r="CE34" s="79"/>
      <c r="CF34" s="42">
        <f>SUM(CG34:CK34)</f>
        <v>0</v>
      </c>
      <c r="CG34" s="42"/>
      <c r="CH34" s="70"/>
    </row>
    <row r="35" spans="1:86" ht="12.75">
      <c r="A35" s="60"/>
      <c r="B35" s="26" t="s">
        <v>217</v>
      </c>
      <c r="C35" s="42">
        <f t="shared" si="0"/>
        <v>14</v>
      </c>
      <c r="D35" s="42">
        <f>SUM(D31:D34)</f>
        <v>1</v>
      </c>
      <c r="E35" s="42">
        <f>SUM(E31:E34)</f>
        <v>0</v>
      </c>
      <c r="F35" s="69">
        <v>0</v>
      </c>
      <c r="G35" s="42"/>
      <c r="H35" s="42">
        <f aca="true" t="shared" si="7" ref="H35:O35">SUM(H31:H34)</f>
        <v>0</v>
      </c>
      <c r="I35" s="42">
        <f t="shared" si="7"/>
        <v>1</v>
      </c>
      <c r="J35" s="42">
        <f t="shared" si="7"/>
        <v>0</v>
      </c>
      <c r="K35" s="42">
        <f t="shared" si="7"/>
        <v>0</v>
      </c>
      <c r="L35" s="42">
        <f t="shared" si="7"/>
        <v>0</v>
      </c>
      <c r="M35" s="42">
        <f t="shared" si="7"/>
        <v>0</v>
      </c>
      <c r="N35" s="42">
        <f t="shared" si="7"/>
        <v>0</v>
      </c>
      <c r="O35" s="42">
        <f t="shared" si="7"/>
        <v>0</v>
      </c>
      <c r="P35" s="42">
        <f t="shared" si="2"/>
        <v>1</v>
      </c>
      <c r="Q35" s="42">
        <f>SUM(Q31:Q34)</f>
        <v>0</v>
      </c>
      <c r="R35" s="42">
        <f aca="true" t="shared" si="8" ref="R35:AH35">SUM(R31:R34)</f>
        <v>0</v>
      </c>
      <c r="S35" s="42">
        <f t="shared" si="8"/>
        <v>0</v>
      </c>
      <c r="T35" s="42">
        <f t="shared" si="8"/>
        <v>0</v>
      </c>
      <c r="U35" s="42">
        <f t="shared" si="8"/>
        <v>0</v>
      </c>
      <c r="V35" s="42">
        <f t="shared" si="8"/>
        <v>0</v>
      </c>
      <c r="W35" s="42">
        <f t="shared" si="8"/>
        <v>0</v>
      </c>
      <c r="X35" s="42">
        <f t="shared" si="8"/>
        <v>0</v>
      </c>
      <c r="Y35" s="42">
        <f t="shared" si="8"/>
        <v>0</v>
      </c>
      <c r="Z35" s="42">
        <f t="shared" si="8"/>
        <v>0</v>
      </c>
      <c r="AA35" s="42">
        <f t="shared" si="8"/>
        <v>0</v>
      </c>
      <c r="AB35" s="42">
        <f t="shared" si="8"/>
        <v>0</v>
      </c>
      <c r="AC35" s="42">
        <f>SUM(AC31:AC34)</f>
        <v>1</v>
      </c>
      <c r="AD35" s="42">
        <f t="shared" si="8"/>
        <v>0</v>
      </c>
      <c r="AE35" s="42">
        <f t="shared" si="8"/>
        <v>0</v>
      </c>
      <c r="AF35" s="42">
        <f t="shared" si="8"/>
        <v>0</v>
      </c>
      <c r="AG35" s="42">
        <f t="shared" si="8"/>
        <v>0</v>
      </c>
      <c r="AH35" s="42">
        <f t="shared" si="8"/>
        <v>0</v>
      </c>
      <c r="AI35" s="42">
        <f t="shared" si="3"/>
        <v>2</v>
      </c>
      <c r="AJ35" s="42"/>
      <c r="AK35" s="42"/>
      <c r="AL35" s="42"/>
      <c r="AM35" s="42"/>
      <c r="AN35" s="42"/>
      <c r="AO35" s="42"/>
      <c r="AP35" s="42">
        <v>2</v>
      </c>
      <c r="AQ35" s="80"/>
      <c r="AR35" s="42"/>
      <c r="AS35" s="42"/>
      <c r="AT35" s="42"/>
      <c r="AU35" s="42"/>
      <c r="AV35" s="42"/>
      <c r="AW35" s="42"/>
      <c r="AX35" s="42"/>
      <c r="AY35" s="42"/>
      <c r="AZ35" s="42"/>
      <c r="BA35" s="69">
        <v>3</v>
      </c>
      <c r="BB35" s="69"/>
      <c r="BC35" s="69">
        <v>3</v>
      </c>
      <c r="BD35" s="69"/>
      <c r="BE35" s="69"/>
      <c r="BF35" s="69"/>
      <c r="BG35" s="69"/>
      <c r="BH35" s="69"/>
      <c r="BI35" s="69"/>
      <c r="BJ35" s="69"/>
      <c r="BK35" s="42">
        <v>0</v>
      </c>
      <c r="BL35" s="42">
        <v>0</v>
      </c>
      <c r="BM35" s="42">
        <v>0</v>
      </c>
      <c r="BN35" s="75">
        <f>SUM(BN31:BN34)</f>
        <v>1</v>
      </c>
      <c r="BO35" s="42">
        <f>SUM(BO31:BO34)</f>
        <v>0</v>
      </c>
      <c r="BP35" s="42"/>
      <c r="BQ35" s="42">
        <f>SUM(BQ31:BQ34)</f>
        <v>1</v>
      </c>
      <c r="BR35" s="42">
        <f>SUM(BR31:BR34)</f>
        <v>0</v>
      </c>
      <c r="BS35" s="42"/>
      <c r="BT35" s="42"/>
      <c r="BU35" s="69">
        <v>2</v>
      </c>
      <c r="BV35" s="42">
        <f>SUM(BV31:BV34)</f>
        <v>0</v>
      </c>
      <c r="BW35" s="42"/>
      <c r="BX35" s="42">
        <f>SUM(BX31:BX34)</f>
        <v>0</v>
      </c>
      <c r="BY35" s="42">
        <f>SUM(BY31:BY34)</f>
        <v>1</v>
      </c>
      <c r="BZ35" s="42">
        <f>SUM(BZ31:BZ34)</f>
        <v>0</v>
      </c>
      <c r="CA35" s="42">
        <f>SUM(CA31:CA34)</f>
        <v>1</v>
      </c>
      <c r="CB35" s="42"/>
      <c r="CC35" s="42"/>
      <c r="CD35" s="42">
        <f>SUM(CD31:CD34)</f>
        <v>0</v>
      </c>
      <c r="CE35" s="42">
        <f>SUM(CE31:CE34)</f>
        <v>0</v>
      </c>
      <c r="CF35" s="42">
        <f>SUM(CF31:CF34)</f>
        <v>0</v>
      </c>
      <c r="CG35" s="42">
        <f>SUM(CG31:CG34)</f>
        <v>0</v>
      </c>
      <c r="CH35" s="42">
        <f>SUM(CH31:CH34)</f>
        <v>0</v>
      </c>
    </row>
    <row r="36" spans="63:65" ht="12.75">
      <c r="BK36" s="78"/>
      <c r="BL36" s="78"/>
      <c r="BM36" s="78"/>
    </row>
    <row r="37" spans="63:65" ht="12.75">
      <c r="BK37" s="78"/>
      <c r="BL37" s="78"/>
      <c r="BM37" s="78"/>
    </row>
    <row r="38" spans="63:65" ht="12.75">
      <c r="BK38" s="78"/>
      <c r="BL38" s="78"/>
      <c r="BM38" s="78"/>
    </row>
    <row r="39" spans="63:65" ht="12.75">
      <c r="BK39" s="78"/>
      <c r="BL39" s="78"/>
      <c r="BM39" s="78"/>
    </row>
    <row r="40" spans="63:65" ht="12.75">
      <c r="BK40" s="78"/>
      <c r="BL40" s="78"/>
      <c r="BM40" s="78"/>
    </row>
    <row r="41" spans="63:65" ht="12.75">
      <c r="BK41" s="78"/>
      <c r="BL41" s="78"/>
      <c r="BM41" s="78"/>
    </row>
    <row r="42" spans="63:65" ht="12.75">
      <c r="BK42" s="78"/>
      <c r="BL42" s="78"/>
      <c r="BM42" s="78"/>
    </row>
    <row r="43" spans="63:65" ht="12.75">
      <c r="BK43" s="78"/>
      <c r="BL43" s="78"/>
      <c r="BM43" s="78"/>
    </row>
    <row r="44" spans="63:65" ht="12.75">
      <c r="BK44" s="78"/>
      <c r="BL44" s="78"/>
      <c r="BM44" s="78"/>
    </row>
    <row r="45" spans="63:65" ht="12.75">
      <c r="BK45" s="78"/>
      <c r="BL45" s="78"/>
      <c r="BM45" s="78"/>
    </row>
    <row r="46" spans="63:65" ht="12.75">
      <c r="BK46" s="78"/>
      <c r="BL46" s="78"/>
      <c r="BM46" s="78"/>
    </row>
    <row r="47" spans="63:65" ht="12.75">
      <c r="BK47" s="78"/>
      <c r="BL47" s="78"/>
      <c r="BM47" s="78"/>
    </row>
    <row r="48" spans="63:65" ht="12.75">
      <c r="BK48" s="78"/>
      <c r="BL48" s="78"/>
      <c r="BM48" s="78"/>
    </row>
    <row r="49" spans="63:65" ht="12.75">
      <c r="BK49" s="78"/>
      <c r="BL49" s="78"/>
      <c r="BM49" s="78"/>
    </row>
    <row r="50" spans="63:65" ht="12.75">
      <c r="BK50" s="78"/>
      <c r="BL50" s="78"/>
      <c r="BM50" s="78"/>
    </row>
    <row r="51" spans="63:65" ht="12.75">
      <c r="BK51" s="78"/>
      <c r="BL51" s="78"/>
      <c r="BM51" s="78"/>
    </row>
    <row r="52" spans="63:65" ht="12.75">
      <c r="BK52" s="78"/>
      <c r="BL52" s="78"/>
      <c r="BM52" s="78"/>
    </row>
    <row r="53" spans="63:65" ht="12.75">
      <c r="BK53" s="78"/>
      <c r="BL53" s="78"/>
      <c r="BM53" s="78"/>
    </row>
    <row r="54" spans="63:65" ht="12.75">
      <c r="BK54" s="78"/>
      <c r="BL54" s="78"/>
      <c r="BM54" s="78"/>
    </row>
    <row r="55" spans="63:65" ht="12.75">
      <c r="BK55" s="78"/>
      <c r="BL55" s="78"/>
      <c r="BM55" s="78"/>
    </row>
    <row r="56" spans="63:65" ht="12.75">
      <c r="BK56" s="78"/>
      <c r="BL56" s="78"/>
      <c r="BM56" s="78"/>
    </row>
    <row r="57" spans="63:65" ht="12.75">
      <c r="BK57" s="78"/>
      <c r="BL57" s="78"/>
      <c r="BM57" s="78"/>
    </row>
    <row r="58" spans="63:65" ht="12.75">
      <c r="BK58" s="78"/>
      <c r="BL58" s="78"/>
      <c r="BM58" s="78"/>
    </row>
    <row r="59" spans="63:65" ht="12.75">
      <c r="BK59" s="78"/>
      <c r="BL59" s="61"/>
      <c r="BM59" s="61"/>
    </row>
    <row r="60" spans="63:65" ht="12.75">
      <c r="BK60" s="78"/>
      <c r="BL60" s="61"/>
      <c r="BM60" s="61"/>
    </row>
    <row r="61" spans="63:65" ht="12.75">
      <c r="BK61" s="78"/>
      <c r="BL61" s="61"/>
      <c r="BM61" s="61"/>
    </row>
    <row r="62" spans="63:65" ht="12.75">
      <c r="BK62" s="78"/>
      <c r="BL62" s="61"/>
      <c r="BM62" s="61"/>
    </row>
    <row r="63" spans="63:65" ht="12.75">
      <c r="BK63" s="78"/>
      <c r="BL63" s="61"/>
      <c r="BM63" s="61"/>
    </row>
    <row r="64" spans="63:65" ht="12.75">
      <c r="BK64" s="78"/>
      <c r="BL64" s="61"/>
      <c r="BM64" s="61"/>
    </row>
    <row r="65" spans="63:65" ht="12.75">
      <c r="BK65" s="78"/>
      <c r="BL65" s="61"/>
      <c r="BM65" s="61"/>
    </row>
    <row r="66" spans="63:65" ht="12.75">
      <c r="BK66" s="78"/>
      <c r="BL66" s="61"/>
      <c r="BM66" s="61"/>
    </row>
    <row r="67" spans="63:65" ht="12.75">
      <c r="BK67" s="78"/>
      <c r="BL67" s="61"/>
      <c r="BM67" s="61"/>
    </row>
    <row r="68" spans="63:65" ht="12.75">
      <c r="BK68" s="78"/>
      <c r="BL68" s="61"/>
      <c r="BM68" s="61"/>
    </row>
    <row r="69" spans="63:65" ht="12.75">
      <c r="BK69" s="78"/>
      <c r="BL69" s="61"/>
      <c r="BM69" s="61"/>
    </row>
    <row r="70" spans="63:65" ht="12.75">
      <c r="BK70" s="78"/>
      <c r="BL70" s="61"/>
      <c r="BM70" s="61"/>
    </row>
    <row r="71" spans="63:65" ht="12.75">
      <c r="BK71" s="78"/>
      <c r="BL71" s="61"/>
      <c r="BM71" s="61"/>
    </row>
    <row r="72" spans="63:65" ht="12.75">
      <c r="BK72" s="78"/>
      <c r="BL72" s="61"/>
      <c r="BM72" s="61"/>
    </row>
    <row r="73" spans="63:65" ht="12.75">
      <c r="BK73" s="78"/>
      <c r="BL73" s="61"/>
      <c r="BM73" s="61"/>
    </row>
    <row r="74" spans="63:65" ht="12.75">
      <c r="BK74" s="78"/>
      <c r="BL74" s="61"/>
      <c r="BM74" s="61"/>
    </row>
    <row r="75" spans="63:65" ht="12.75">
      <c r="BK75" s="78"/>
      <c r="BL75" s="61"/>
      <c r="BM75" s="61"/>
    </row>
    <row r="76" spans="63:65" ht="12.75">
      <c r="BK76" s="78"/>
      <c r="BL76" s="61"/>
      <c r="BM76" s="61"/>
    </row>
    <row r="77" spans="63:65" ht="12.75">
      <c r="BK77" s="78"/>
      <c r="BL77" s="61"/>
      <c r="BM77" s="61"/>
    </row>
    <row r="78" spans="63:65" ht="12.75">
      <c r="BK78" s="78"/>
      <c r="BL78" s="61"/>
      <c r="BM78" s="61"/>
    </row>
    <row r="79" spans="63:65" ht="12.75">
      <c r="BK79" s="78"/>
      <c r="BL79" s="61"/>
      <c r="BM79" s="61"/>
    </row>
    <row r="80" spans="63:65" ht="12.75">
      <c r="BK80" s="78"/>
      <c r="BL80" s="61"/>
      <c r="BM80" s="61"/>
    </row>
    <row r="81" spans="63:65" ht="12.75">
      <c r="BK81" s="78"/>
      <c r="BL81" s="61"/>
      <c r="BM81" s="61"/>
    </row>
    <row r="82" spans="63:65" ht="12.75">
      <c r="BK82" s="78"/>
      <c r="BL82" s="61"/>
      <c r="BM82" s="61"/>
    </row>
    <row r="83" spans="63:65" ht="12.75">
      <c r="BK83" s="78"/>
      <c r="BL83" s="61"/>
      <c r="BM83" s="61"/>
    </row>
    <row r="84" spans="63:65" ht="12.75">
      <c r="BK84" s="78"/>
      <c r="BL84" s="61"/>
      <c r="BM84" s="61"/>
    </row>
    <row r="85" spans="63:65" ht="12.75">
      <c r="BK85" s="78"/>
      <c r="BL85" s="61"/>
      <c r="BM85" s="61"/>
    </row>
    <row r="86" spans="63:65" ht="12.75">
      <c r="BK86" s="78"/>
      <c r="BL86" s="61"/>
      <c r="BM86" s="61"/>
    </row>
    <row r="87" spans="63:65" ht="12.75">
      <c r="BK87" s="78"/>
      <c r="BL87" s="61"/>
      <c r="BM87" s="61"/>
    </row>
    <row r="88" spans="63:65" ht="12.75">
      <c r="BK88" s="61"/>
      <c r="BL88" s="61"/>
      <c r="BM88" s="61"/>
    </row>
  </sheetData>
  <sheetProtection/>
  <mergeCells count="4">
    <mergeCell ref="A1:A2"/>
    <mergeCell ref="B1:B2"/>
    <mergeCell ref="C1:C2"/>
    <mergeCell ref="D1:CH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5"/>
  <sheetViews>
    <sheetView zoomScalePageLayoutView="0" workbookViewId="0" topLeftCell="A1">
      <selection activeCell="J22" sqref="J22"/>
    </sheetView>
  </sheetViews>
  <sheetFormatPr defaultColWidth="9.140625" defaultRowHeight="12.75"/>
  <cols>
    <col min="1" max="1" width="3.7109375" style="0" customWidth="1"/>
    <col min="2" max="2" width="30.57421875" style="0" customWidth="1"/>
    <col min="4" max="4" width="3.28125" style="0" bestFit="1" customWidth="1"/>
    <col min="5" max="6" width="7.28125" style="0" customWidth="1"/>
    <col min="7" max="7" width="5.57421875" style="85" customWidth="1"/>
    <col min="8" max="8" width="5.7109375" style="85" bestFit="1" customWidth="1"/>
    <col min="9" max="9" width="5.7109375" style="23" bestFit="1" customWidth="1"/>
  </cols>
  <sheetData>
    <row r="1" spans="1:8" ht="12.75">
      <c r="A1" s="9"/>
      <c r="B1" s="9"/>
      <c r="C1" s="9"/>
      <c r="D1" s="9"/>
      <c r="E1" s="9"/>
      <c r="F1" s="9"/>
      <c r="G1" s="23"/>
      <c r="H1" s="23"/>
    </row>
    <row r="2" spans="1:8" ht="12.75">
      <c r="A2" s="9"/>
      <c r="B2" s="9"/>
      <c r="C2" s="9"/>
      <c r="D2" s="9"/>
      <c r="E2" s="9"/>
      <c r="F2" s="9"/>
      <c r="G2" s="23"/>
      <c r="H2" s="23"/>
    </row>
    <row r="3" spans="1:9" ht="30" customHeight="1">
      <c r="A3" s="9"/>
      <c r="B3" s="97" t="s">
        <v>95</v>
      </c>
      <c r="C3" s="97"/>
      <c r="D3" s="97"/>
      <c r="E3" s="97"/>
      <c r="F3" s="97"/>
      <c r="G3" s="97"/>
      <c r="H3" s="97"/>
      <c r="I3" s="97"/>
    </row>
    <row r="4" spans="1:8" ht="12.75">
      <c r="A4" s="9"/>
      <c r="B4" s="9"/>
      <c r="C4" s="9"/>
      <c r="D4" s="9"/>
      <c r="E4" s="9"/>
      <c r="F4" s="9"/>
      <c r="G4" s="23"/>
      <c r="H4" s="23"/>
    </row>
    <row r="5" spans="1:9" ht="12.75" customHeight="1">
      <c r="A5" s="98" t="s">
        <v>35</v>
      </c>
      <c r="B5" s="99" t="s">
        <v>0</v>
      </c>
      <c r="C5" s="101" t="s">
        <v>264</v>
      </c>
      <c r="D5" s="102" t="s">
        <v>96</v>
      </c>
      <c r="E5" s="103"/>
      <c r="F5" s="103"/>
      <c r="G5" s="103"/>
      <c r="H5" s="103"/>
      <c r="I5" s="103"/>
    </row>
    <row r="6" spans="1:9" s="35" customFormat="1" ht="132" customHeight="1">
      <c r="A6" s="98"/>
      <c r="B6" s="100"/>
      <c r="C6" s="101"/>
      <c r="D6" s="86" t="s">
        <v>249</v>
      </c>
      <c r="E6" s="56" t="s">
        <v>244</v>
      </c>
      <c r="F6" s="56" t="s">
        <v>159</v>
      </c>
      <c r="G6" s="56" t="s">
        <v>125</v>
      </c>
      <c r="H6" s="56" t="s">
        <v>224</v>
      </c>
      <c r="I6" s="56" t="s">
        <v>137</v>
      </c>
    </row>
    <row r="7" spans="1:9" ht="21" customHeight="1">
      <c r="A7" s="18">
        <v>1</v>
      </c>
      <c r="B7" s="18" t="s">
        <v>97</v>
      </c>
      <c r="C7" s="87">
        <v>2</v>
      </c>
      <c r="D7" s="10">
        <v>1</v>
      </c>
      <c r="E7" s="10"/>
      <c r="F7" s="10">
        <v>1</v>
      </c>
      <c r="G7" s="57"/>
      <c r="H7" s="10">
        <v>1</v>
      </c>
      <c r="I7" s="10"/>
    </row>
    <row r="8" spans="1:9" ht="15">
      <c r="A8" s="18">
        <f>A7+1</f>
        <v>2</v>
      </c>
      <c r="B8" s="18" t="s">
        <v>98</v>
      </c>
      <c r="C8" s="87"/>
      <c r="D8" s="10"/>
      <c r="E8" s="10"/>
      <c r="F8" s="10"/>
      <c r="G8" s="57"/>
      <c r="H8" s="10"/>
      <c r="I8" s="10"/>
    </row>
    <row r="9" spans="1:9" ht="15">
      <c r="A9" s="18">
        <f>A8+1</f>
        <v>3</v>
      </c>
      <c r="B9" s="18" t="s">
        <v>99</v>
      </c>
      <c r="C9" s="87"/>
      <c r="D9" s="10"/>
      <c r="E9" s="10"/>
      <c r="F9" s="10"/>
      <c r="G9" s="57"/>
      <c r="H9" s="10"/>
      <c r="I9" s="10"/>
    </row>
    <row r="10" spans="1:9" ht="15">
      <c r="A10" s="18">
        <f>A9+1</f>
        <v>4</v>
      </c>
      <c r="B10" s="18" t="s">
        <v>100</v>
      </c>
      <c r="C10" s="87"/>
      <c r="D10" s="10"/>
      <c r="E10" s="10"/>
      <c r="F10" s="10"/>
      <c r="G10" s="57"/>
      <c r="H10" s="10"/>
      <c r="I10" s="10"/>
    </row>
    <row r="11" spans="1:9" ht="15">
      <c r="A11" s="18">
        <f>A10+1</f>
        <v>5</v>
      </c>
      <c r="B11" s="18" t="s">
        <v>101</v>
      </c>
      <c r="C11" s="87"/>
      <c r="D11" s="10"/>
      <c r="E11" s="10"/>
      <c r="F11" s="10"/>
      <c r="G11" s="57"/>
      <c r="H11" s="10"/>
      <c r="I11" s="10"/>
    </row>
    <row r="12" spans="1:9" ht="15">
      <c r="A12" s="18">
        <v>6</v>
      </c>
      <c r="B12" s="18" t="s">
        <v>102</v>
      </c>
      <c r="C12" s="87">
        <v>1</v>
      </c>
      <c r="D12" s="10"/>
      <c r="E12" s="10"/>
      <c r="F12" s="10">
        <v>1</v>
      </c>
      <c r="G12" s="57"/>
      <c r="H12" s="10"/>
      <c r="I12" s="10"/>
    </row>
    <row r="13" spans="1:9" ht="15">
      <c r="A13" s="18">
        <v>7</v>
      </c>
      <c r="B13" s="18" t="s">
        <v>103</v>
      </c>
      <c r="C13" s="87">
        <v>4</v>
      </c>
      <c r="D13" s="10"/>
      <c r="E13" s="10"/>
      <c r="F13" s="10"/>
      <c r="G13" s="57">
        <v>3</v>
      </c>
      <c r="H13" s="10"/>
      <c r="I13" s="10">
        <v>1</v>
      </c>
    </row>
    <row r="14" spans="1:9" ht="15">
      <c r="A14" s="18">
        <v>8</v>
      </c>
      <c r="B14" s="18" t="s">
        <v>104</v>
      </c>
      <c r="C14" s="87">
        <v>2</v>
      </c>
      <c r="D14" s="10"/>
      <c r="E14" s="10">
        <v>1</v>
      </c>
      <c r="F14" s="10">
        <v>1</v>
      </c>
      <c r="G14" s="57"/>
      <c r="H14" s="10"/>
      <c r="I14" s="10"/>
    </row>
    <row r="15" spans="1:9" ht="12.75">
      <c r="A15" s="19"/>
      <c r="B15" s="1" t="s">
        <v>34</v>
      </c>
      <c r="C15" s="87">
        <v>10</v>
      </c>
      <c r="D15" s="10">
        <f>SUM(D7:D14)</f>
        <v>1</v>
      </c>
      <c r="E15" s="10">
        <f>SUM(E7:E14)</f>
        <v>1</v>
      </c>
      <c r="F15" s="10">
        <f>SUM(F7:F14)</f>
        <v>3</v>
      </c>
      <c r="G15" s="57">
        <v>3</v>
      </c>
      <c r="H15" s="10">
        <f>SUM(H7:H14)</f>
        <v>1</v>
      </c>
      <c r="I15" s="10">
        <f>SUM(I7:I14)</f>
        <v>1</v>
      </c>
    </row>
  </sheetData>
  <sheetProtection/>
  <mergeCells count="5">
    <mergeCell ref="B3:I3"/>
    <mergeCell ref="A5:A6"/>
    <mergeCell ref="B5:B6"/>
    <mergeCell ref="C5:C6"/>
    <mergeCell ref="D5:I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1">
      <selection activeCell="F36" sqref="F36"/>
    </sheetView>
  </sheetViews>
  <sheetFormatPr defaultColWidth="9.140625" defaultRowHeight="12.75"/>
  <cols>
    <col min="1" max="1" width="42.7109375" style="0" customWidth="1"/>
    <col min="2" max="2" width="6.57421875" style="0" customWidth="1"/>
    <col min="3" max="3" width="5.7109375" style="0" bestFit="1" customWidth="1"/>
    <col min="4" max="4" width="3.28125" style="0" bestFit="1" customWidth="1"/>
    <col min="5" max="5" width="5.7109375" style="0" bestFit="1" customWidth="1"/>
  </cols>
  <sheetData>
    <row r="1" spans="1:5" ht="19.5" customHeight="1">
      <c r="A1" s="2"/>
      <c r="B1" s="2"/>
      <c r="C1" s="5" t="s">
        <v>89</v>
      </c>
      <c r="D1" s="6"/>
      <c r="E1" s="7"/>
    </row>
    <row r="2" spans="1:5" ht="12.75">
      <c r="A2" s="2"/>
      <c r="B2" s="2"/>
      <c r="C2" s="2"/>
      <c r="D2" s="2"/>
      <c r="E2" s="2"/>
    </row>
    <row r="3" spans="1:5" ht="15">
      <c r="A3" s="111" t="s">
        <v>90</v>
      </c>
      <c r="B3" s="112"/>
      <c r="C3" s="112"/>
      <c r="D3" s="112"/>
      <c r="E3" s="113"/>
    </row>
    <row r="4" spans="1:5" ht="15.75" customHeight="1">
      <c r="A4" s="111" t="s">
        <v>91</v>
      </c>
      <c r="B4" s="112"/>
      <c r="C4" s="112"/>
      <c r="D4" s="112"/>
      <c r="E4" s="113"/>
    </row>
    <row r="5" spans="1:5" ht="12.75">
      <c r="A5" s="2"/>
      <c r="B5" s="2"/>
      <c r="C5" s="2"/>
      <c r="D5" s="2"/>
      <c r="E5" s="2"/>
    </row>
    <row r="6" spans="1:5" ht="12.75" customHeight="1">
      <c r="A6" s="104" t="s">
        <v>92</v>
      </c>
      <c r="B6" s="106" t="s">
        <v>93</v>
      </c>
      <c r="C6" s="108" t="s">
        <v>94</v>
      </c>
      <c r="D6" s="109"/>
      <c r="E6" s="110"/>
    </row>
    <row r="7" spans="1:5" ht="111" customHeight="1">
      <c r="A7" s="105"/>
      <c r="B7" s="107"/>
      <c r="C7" s="8" t="s">
        <v>110</v>
      </c>
      <c r="D7" s="8" t="s">
        <v>153</v>
      </c>
      <c r="E7" s="8" t="s">
        <v>152</v>
      </c>
    </row>
    <row r="8" spans="1:5" ht="12.75">
      <c r="A8" s="11" t="s">
        <v>105</v>
      </c>
      <c r="B8" s="12"/>
      <c r="C8" s="12"/>
      <c r="D8" s="12"/>
      <c r="E8" s="13"/>
    </row>
    <row r="9" spans="1:5" ht="12.75">
      <c r="A9" s="11" t="s">
        <v>106</v>
      </c>
      <c r="B9" s="12"/>
      <c r="C9" s="12"/>
      <c r="D9" s="12"/>
      <c r="E9" s="13"/>
    </row>
    <row r="10" spans="1:5" ht="26.25">
      <c r="A10" s="11" t="s">
        <v>107</v>
      </c>
      <c r="B10" s="12"/>
      <c r="C10" s="12"/>
      <c r="D10" s="12"/>
      <c r="E10" s="13"/>
    </row>
    <row r="11" spans="1:5" ht="26.25">
      <c r="A11" s="11" t="s">
        <v>108</v>
      </c>
      <c r="B11" s="12"/>
      <c r="C11" s="12"/>
      <c r="D11" s="12"/>
      <c r="E11" s="13"/>
    </row>
    <row r="12" spans="1:5" ht="12.75">
      <c r="A12" s="11" t="s">
        <v>109</v>
      </c>
      <c r="B12" s="12"/>
      <c r="C12" s="12"/>
      <c r="D12" s="12"/>
      <c r="E12" s="13"/>
    </row>
    <row r="13" spans="1:5" ht="26.25">
      <c r="A13" s="11" t="s">
        <v>151</v>
      </c>
      <c r="B13" s="12"/>
      <c r="C13" s="12"/>
      <c r="D13" s="12"/>
      <c r="E13" s="13"/>
    </row>
    <row r="14" spans="1:5" ht="12.75">
      <c r="A14" s="11" t="s">
        <v>150</v>
      </c>
      <c r="B14" s="12"/>
      <c r="C14" s="12"/>
      <c r="D14" s="12"/>
      <c r="E14" s="13"/>
    </row>
    <row r="15" spans="1:5" ht="12.75">
      <c r="A15" s="3" t="s">
        <v>34</v>
      </c>
      <c r="B15" s="14"/>
      <c r="C15" s="14"/>
      <c r="D15" s="14"/>
      <c r="E15" s="14"/>
    </row>
    <row r="16" spans="1:5" ht="12.75">
      <c r="A16" s="4"/>
      <c r="B16" s="4"/>
      <c r="C16" s="4"/>
      <c r="D16" s="4"/>
      <c r="E16" s="4"/>
    </row>
  </sheetData>
  <sheetProtection/>
  <mergeCells count="5">
    <mergeCell ref="A6:A7"/>
    <mergeCell ref="B6:B7"/>
    <mergeCell ref="C6:E6"/>
    <mergeCell ref="A3:E3"/>
    <mergeCell ref="A4:E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2021-11-16T06:24:10Z</cp:lastPrinted>
  <dcterms:created xsi:type="dcterms:W3CDTF">1996-10-08T23:32:33Z</dcterms:created>
  <dcterms:modified xsi:type="dcterms:W3CDTF">2023-01-11T09:17:47Z</dcterms:modified>
  <cp:category/>
  <cp:version/>
  <cp:contentType/>
  <cp:contentStatus/>
</cp:coreProperties>
</file>